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bookViews>
  <sheets>
    <sheet name="Приложение 1" sheetId="1" r:id="rId1"/>
    <sheet name="Приложение 2" sheetId="2" r:id="rId2"/>
  </sheets>
  <definedNames>
    <definedName name="__bookmark_100">'Приложение 1'!#REF!</definedName>
    <definedName name="__bookmark_102">'Приложение 1'!#REF!</definedName>
    <definedName name="__bookmark_103">'Приложение 1'!#REF!</definedName>
    <definedName name="__bookmark_109">'Приложение 1'!#REF!</definedName>
    <definedName name="__bookmark_111">'Приложение 1'!#REF!</definedName>
    <definedName name="__bookmark_112">'Приложение 1'!#REF!</definedName>
    <definedName name="__bookmark_119">'Приложение 1'!#REF!</definedName>
    <definedName name="__bookmark_12">'Приложение 1'!#REF!</definedName>
    <definedName name="__bookmark_120">'Приложение 1'!#REF!</definedName>
    <definedName name="__bookmark_121">'Приложение 1'!#REF!</definedName>
    <definedName name="__bookmark_128">'Приложение 1'!#REF!</definedName>
    <definedName name="__bookmark_129">'Приложение 1'!#REF!</definedName>
    <definedName name="__bookmark_138">'Приложение 1'!#REF!</definedName>
    <definedName name="__bookmark_147">'Приложение 1'!#REF!</definedName>
    <definedName name="__bookmark_148">'Приложение 1'!#REF!</definedName>
    <definedName name="__bookmark_154">'Приложение 1'!#REF!</definedName>
    <definedName name="__bookmark_156">'Приложение 1'!#REF!</definedName>
    <definedName name="__bookmark_157">'Приложение 1'!#REF!</definedName>
    <definedName name="__bookmark_163">'Приложение 1'!#REF!</definedName>
    <definedName name="__bookmark_165">'Приложение 1'!#REF!</definedName>
    <definedName name="__bookmark_166">'Приложение 1'!#REF!</definedName>
    <definedName name="__bookmark_173">'Приложение 1'!#REF!</definedName>
    <definedName name="__bookmark_174">'Приложение 1'!#REF!</definedName>
    <definedName name="__bookmark_175">'Приложение 1'!#REF!</definedName>
    <definedName name="__bookmark_181">'Приложение 1'!#REF!</definedName>
    <definedName name="__bookmark_183">'Приложение 1'!#REF!</definedName>
    <definedName name="__bookmark_192">'Приложение 1'!#REF!</definedName>
    <definedName name="__bookmark_193">'Приложение 1'!#REF!</definedName>
    <definedName name="__bookmark_199">'Приложение 1'!#REF!</definedName>
    <definedName name="__bookmark_2">'Приложение 1'!$A$4:$DT$23</definedName>
    <definedName name="__bookmark_201">'Приложение 1'!#REF!</definedName>
    <definedName name="__bookmark_21">'Приложение 1'!#REF!</definedName>
    <definedName name="__bookmark_210">'Приложение 1'!#REF!</definedName>
    <definedName name="__bookmark_211">'Приложение 1'!#REF!</definedName>
    <definedName name="__bookmark_219">'Приложение 1'!#REF!</definedName>
    <definedName name="__bookmark_220">'Приложение 1'!#REF!</definedName>
    <definedName name="__bookmark_228">'Приложение 1'!#REF!</definedName>
    <definedName name="__bookmark_237">'Приложение 1'!#REF!</definedName>
    <definedName name="__bookmark_246">'Приложение 1'!#REF!</definedName>
    <definedName name="__bookmark_255">'Приложение 1'!#REF!</definedName>
    <definedName name="__bookmark_256">'Приложение 1'!#REF!</definedName>
    <definedName name="__bookmark_264">'Приложение 1'!#REF!</definedName>
    <definedName name="__bookmark_273">'Приложение 1'!#REF!</definedName>
    <definedName name="__bookmark_282">'Приложение 1'!#REF!</definedName>
    <definedName name="__bookmark_291">'Приложение 1'!#REF!</definedName>
    <definedName name="__bookmark_292">'Приложение 1'!#REF!</definedName>
    <definedName name="__bookmark_294">'Приложение 1'!#REF!</definedName>
    <definedName name="__bookmark_3">'Приложение 1'!#REF!</definedName>
    <definedName name="__bookmark_30">'Приложение 1'!#REF!</definedName>
    <definedName name="__bookmark_300">'Приложение 1'!#REF!</definedName>
    <definedName name="__bookmark_309">'Приложение 1'!#REF!</definedName>
    <definedName name="__bookmark_31">'Приложение 1'!#REF!</definedName>
    <definedName name="__bookmark_318">'Приложение 1'!#REF!</definedName>
    <definedName name="__bookmark_327">'Приложение 1'!#REF!</definedName>
    <definedName name="__bookmark_336">'Приложение 1'!#REF!</definedName>
    <definedName name="__bookmark_343">'Приложение 1'!#REF!</definedName>
    <definedName name="__bookmark_345">'Приложение 1'!#REF!</definedName>
    <definedName name="__bookmark_346">'Приложение 1'!#REF!</definedName>
    <definedName name="__bookmark_352">'Приложение 1'!#REF!</definedName>
    <definedName name="__bookmark_354">'Приложение 1'!#REF!</definedName>
    <definedName name="__bookmark_363">'Приложение 1'!#REF!</definedName>
    <definedName name="__bookmark_372">'Приложение 1'!#REF!</definedName>
    <definedName name="__bookmark_38">'Приложение 1'!#REF!</definedName>
    <definedName name="__bookmark_381">'Приложение 1'!#REF!</definedName>
    <definedName name="__bookmark_39">'Приложение 1'!#REF!</definedName>
    <definedName name="__bookmark_390">'Приложение 1'!#REF!</definedName>
    <definedName name="__bookmark_399">'Приложение 1'!#REF!</definedName>
    <definedName name="__bookmark_40">'Приложение 1'!#REF!</definedName>
    <definedName name="__bookmark_406">'Приложение 1'!#REF!</definedName>
    <definedName name="__bookmark_408">'Приложение 1'!#REF!</definedName>
    <definedName name="__bookmark_417">'Приложение 1'!#REF!</definedName>
    <definedName name="__bookmark_418">'Приложение 1'!#REF!</definedName>
    <definedName name="__bookmark_426">'Приложение 1'!#REF!</definedName>
    <definedName name="__bookmark_427">'Приложение 1'!#REF!</definedName>
    <definedName name="__bookmark_435">'Приложение 1'!#REF!</definedName>
    <definedName name="__bookmark_444">'Приложение 1'!#REF!</definedName>
    <definedName name="__bookmark_453">'Приложение 1'!#REF!</definedName>
    <definedName name="__bookmark_454">'Приложение 1'!#REF!</definedName>
    <definedName name="__bookmark_46">'Приложение 1'!#REF!</definedName>
    <definedName name="__bookmark_462">'Приложение 1'!#REF!</definedName>
    <definedName name="__bookmark_463">'Приложение 1'!#REF!</definedName>
    <definedName name="__bookmark_469">'Приложение 1'!#REF!</definedName>
    <definedName name="__bookmark_471">'Приложение 1'!#REF!</definedName>
    <definedName name="__bookmark_472">'Приложение 1'!#REF!</definedName>
    <definedName name="__bookmark_478">'Приложение 1'!#REF!</definedName>
    <definedName name="__bookmark_48">'Приложение 1'!#REF!</definedName>
    <definedName name="__bookmark_480">'Приложение 1'!#REF!</definedName>
    <definedName name="__bookmark_481">'Приложение 1'!#REF!</definedName>
    <definedName name="__bookmark_487">'Приложение 1'!#REF!</definedName>
    <definedName name="__bookmark_488">'Приложение 1'!#REF!</definedName>
    <definedName name="__bookmark_489">'Приложение 1'!#REF!</definedName>
    <definedName name="__bookmark_490">'Приложение 1'!#REF!</definedName>
    <definedName name="__bookmark_496">'Приложение 1'!#REF!</definedName>
    <definedName name="__bookmark_497">'Приложение 1'!#REF!</definedName>
    <definedName name="__bookmark_498">'Приложение 1'!#REF!</definedName>
    <definedName name="__bookmark_507">'Приложение 1'!#REF!</definedName>
    <definedName name="__bookmark_516">'Приложение 1'!#REF!</definedName>
    <definedName name="__bookmark_525">'Приложение 1'!#REF!</definedName>
    <definedName name="__bookmark_534">'Приложение 1'!#REF!</definedName>
    <definedName name="__bookmark_543">'Приложение 1'!#REF!</definedName>
    <definedName name="__bookmark_544">'Приложение 1'!#REF!</definedName>
    <definedName name="__bookmark_552">'Приложение 1'!#REF!</definedName>
    <definedName name="__bookmark_553">'Приложение 1'!#REF!</definedName>
    <definedName name="__bookmark_559">'Приложение 1'!#REF!</definedName>
    <definedName name="__bookmark_561">'Приложение 1'!#REF!</definedName>
    <definedName name="__bookmark_562">'Приложение 1'!#REF!</definedName>
    <definedName name="__bookmark_569">'Приложение 1'!#REF!</definedName>
    <definedName name="__bookmark_57">'Приложение 1'!#REF!</definedName>
    <definedName name="__bookmark_570">'Приложение 1'!#REF!</definedName>
    <definedName name="__bookmark_571">'Приложение 1'!#REF!</definedName>
    <definedName name="__bookmark_577">'Приложение 1'!#REF!</definedName>
    <definedName name="__bookmark_579">'Приложение 1'!#REF!</definedName>
    <definedName name="__bookmark_588">'Приложение 1'!#REF!</definedName>
    <definedName name="__bookmark_589">'Приложение 1'!#REF!</definedName>
    <definedName name="__bookmark_595">'Приложение 1'!#REF!</definedName>
    <definedName name="__bookmark_597">'Приложение 1'!#REF!</definedName>
    <definedName name="__bookmark_606">'Приложение 1'!#REF!</definedName>
    <definedName name="__bookmark_607">'Приложение 1'!#REF!</definedName>
    <definedName name="__bookmark_613">'Приложение 1'!#REF!</definedName>
    <definedName name="__bookmark_615">'Приложение 1'!#REF!</definedName>
    <definedName name="__bookmark_624">'Приложение 1'!#REF!</definedName>
    <definedName name="__bookmark_625">'Приложение 1'!#REF!</definedName>
    <definedName name="__bookmark_633">'Приложение 1'!#REF!</definedName>
    <definedName name="__bookmark_642">'Приложение 1'!#REF!</definedName>
    <definedName name="__bookmark_643">'Приложение 1'!#REF!</definedName>
    <definedName name="__bookmark_649">'Приложение 1'!#REF!</definedName>
    <definedName name="__bookmark_650">'Приложение 1'!#REF!</definedName>
    <definedName name="__bookmark_651">'Приложение 1'!#REF!</definedName>
    <definedName name="__bookmark_66">'Приложение 1'!#REF!</definedName>
    <definedName name="__bookmark_660">'Приложение 1'!#REF!</definedName>
    <definedName name="__bookmark_661">'Приложение 1'!#REF!</definedName>
    <definedName name="__bookmark_667">'Приложение 1'!#REF!</definedName>
    <definedName name="__bookmark_669">'Приложение 1'!#REF!</definedName>
    <definedName name="__bookmark_678">'Приложение 1'!#REF!</definedName>
    <definedName name="__bookmark_687">'Приложение 1'!#REF!</definedName>
    <definedName name="__bookmark_696">'Приложение 1'!#REF!</definedName>
    <definedName name="__bookmark_705">'Приложение 1'!#REF!</definedName>
    <definedName name="__bookmark_706">'Приложение 1'!#REF!</definedName>
    <definedName name="__bookmark_714">'Приложение 1'!#REF!</definedName>
    <definedName name="__bookmark_715">'Приложение 1'!#REF!</definedName>
    <definedName name="__bookmark_723">'Приложение 1'!#REF!</definedName>
    <definedName name="__bookmark_724">'Приложение 1'!#REF!</definedName>
    <definedName name="__bookmark_730">'Приложение 1'!#REF!</definedName>
    <definedName name="__bookmark_732">'Приложение 1'!#REF!</definedName>
    <definedName name="__bookmark_741">'Приложение 1'!#REF!</definedName>
    <definedName name="__bookmark_75">'Приложение 1'!#REF!</definedName>
    <definedName name="__bookmark_750">'Приложение 1'!#REF!</definedName>
    <definedName name="__bookmark_759">'Приложение 1'!#REF!</definedName>
    <definedName name="__bookmark_760">'Приложение 1'!#REF!</definedName>
    <definedName name="__bookmark_762">'Приложение 1'!#REF!</definedName>
    <definedName name="__bookmark_766">'Приложение 1'!#REF!</definedName>
    <definedName name="__bookmark_768">'Приложение 1'!#REF!</definedName>
    <definedName name="__bookmark_777">'Приложение 1'!#REF!</definedName>
    <definedName name="__bookmark_786">'Приложение 1'!#REF!</definedName>
    <definedName name="__bookmark_795">'Приложение 1'!#REF!</definedName>
    <definedName name="__bookmark_804">'Приложение 1'!#REF!</definedName>
    <definedName name="__bookmark_813">'Приложение 1'!#REF!</definedName>
    <definedName name="__bookmark_814">'Приложение 1'!#REF!</definedName>
    <definedName name="__bookmark_822">'Приложение 1'!#REF!</definedName>
    <definedName name="__bookmark_831">'Приложение 1'!#REF!</definedName>
    <definedName name="__bookmark_84">'Приложение 1'!#REF!</definedName>
    <definedName name="__bookmark_93">'Приложение 1'!#REF!</definedName>
    <definedName name="__bookmark_94">'Приложение 1'!#REF!</definedName>
  </definedNames>
  <calcPr calcId="124519"/>
</workbook>
</file>

<file path=xl/calcChain.xml><?xml version="1.0" encoding="utf-8"?>
<calcChain xmlns="http://schemas.openxmlformats.org/spreadsheetml/2006/main">
  <c r="CK67" i="1"/>
  <c r="CF67"/>
  <c r="CO55"/>
  <c r="CN55"/>
  <c r="CM55"/>
  <c r="CL55"/>
  <c r="CJ55"/>
  <c r="CI55"/>
  <c r="CH55"/>
  <c r="CG55"/>
  <c r="CK52"/>
  <c r="CK55" s="1"/>
  <c r="CF52"/>
  <c r="CF55" s="1"/>
  <c r="CO51"/>
  <c r="CN51"/>
  <c r="CM51"/>
  <c r="CL51"/>
  <c r="CK51"/>
  <c r="CJ51"/>
  <c r="CI51"/>
  <c r="CH51"/>
  <c r="CG51"/>
  <c r="CF51"/>
  <c r="CO50"/>
  <c r="CN50"/>
  <c r="CM50"/>
  <c r="CL50"/>
  <c r="CK50"/>
  <c r="CJ50"/>
  <c r="CI50"/>
  <c r="CH50"/>
  <c r="CG50"/>
  <c r="CF50"/>
  <c r="CN48"/>
  <c r="CM48"/>
  <c r="CL48"/>
  <c r="CI48"/>
  <c r="CH48"/>
  <c r="CG48"/>
  <c r="CK44"/>
  <c r="CF44"/>
  <c r="CK41"/>
  <c r="CF41"/>
  <c r="CK39"/>
  <c r="CF39"/>
  <c r="CK38"/>
  <c r="CF38"/>
  <c r="CO37"/>
  <c r="CN37"/>
  <c r="CM37"/>
  <c r="CL37"/>
  <c r="CK37"/>
  <c r="CJ37"/>
  <c r="CI37"/>
  <c r="CH37"/>
  <c r="CG37"/>
  <c r="CF37"/>
  <c r="CO31"/>
  <c r="CN31"/>
  <c r="CM31"/>
  <c r="CL31"/>
  <c r="CK31"/>
  <c r="CJ31"/>
  <c r="CI31"/>
  <c r="CH31"/>
  <c r="CG31"/>
  <c r="CF31"/>
  <c r="CK30"/>
  <c r="CF30"/>
  <c r="CO29"/>
  <c r="CN29"/>
  <c r="CM29"/>
  <c r="CL29"/>
  <c r="CK29"/>
  <c r="CJ29"/>
  <c r="CI29"/>
  <c r="CH29"/>
  <c r="CG29"/>
  <c r="CF29"/>
  <c r="CK28"/>
  <c r="CF28"/>
  <c r="CK27"/>
  <c r="CF27"/>
  <c r="CK24"/>
  <c r="CF24"/>
  <c r="CO23"/>
  <c r="CN23"/>
  <c r="CM23"/>
  <c r="CL23"/>
  <c r="CK23"/>
  <c r="CJ23"/>
  <c r="CI23"/>
  <c r="CH23"/>
  <c r="CG23"/>
  <c r="CF23"/>
  <c r="CO22"/>
  <c r="CN22"/>
  <c r="CM22"/>
  <c r="CL22"/>
  <c r="CK22"/>
  <c r="CJ22"/>
  <c r="CI22"/>
  <c r="CH22"/>
  <c r="CG22"/>
  <c r="CF22"/>
  <c r="CO21"/>
  <c r="CO68" s="1"/>
  <c r="CN21"/>
  <c r="CN68" s="1"/>
  <c r="CM21"/>
  <c r="CM68" s="1"/>
  <c r="CL21"/>
  <c r="CL68" s="1"/>
  <c r="CK21"/>
  <c r="CK68" s="1"/>
  <c r="CJ21"/>
  <c r="CJ68" s="1"/>
  <c r="CI21"/>
  <c r="CI68" s="1"/>
  <c r="CH21"/>
  <c r="CH68" s="1"/>
  <c r="CG21"/>
  <c r="CG68" s="1"/>
  <c r="CF21"/>
  <c r="CF68" s="1"/>
  <c r="BG27"/>
  <c r="BB27"/>
  <c r="DS68"/>
  <c r="DO67"/>
  <c r="DO66"/>
  <c r="DS65"/>
  <c r="DR65"/>
  <c r="DQ65"/>
  <c r="DP65"/>
  <c r="DO65"/>
  <c r="DS64"/>
  <c r="DR64"/>
  <c r="DQ64"/>
  <c r="DP64"/>
  <c r="DO64"/>
  <c r="DS62"/>
  <c r="DR62"/>
  <c r="DQ62"/>
  <c r="DP62"/>
  <c r="DO62"/>
  <c r="DS55"/>
  <c r="DR55"/>
  <c r="DQ55"/>
  <c r="DP55"/>
  <c r="DO55"/>
  <c r="DP51"/>
  <c r="DO51"/>
  <c r="DS50"/>
  <c r="DR50"/>
  <c r="DQ50"/>
  <c r="DP50"/>
  <c r="DO50"/>
  <c r="DS48"/>
  <c r="DR48"/>
  <c r="DQ48"/>
  <c r="DP48"/>
  <c r="DO45"/>
  <c r="DO44"/>
  <c r="DO43"/>
  <c r="DO41"/>
  <c r="DO39"/>
  <c r="DO38"/>
  <c r="DS37"/>
  <c r="DR37"/>
  <c r="DQ37"/>
  <c r="DP37"/>
  <c r="DO37"/>
  <c r="DO35"/>
  <c r="DO32"/>
  <c r="DS31"/>
  <c r="DR31"/>
  <c r="DQ31"/>
  <c r="DP31"/>
  <c r="DO31"/>
  <c r="DO30"/>
  <c r="DS29"/>
  <c r="DR29"/>
  <c r="DQ29"/>
  <c r="DP29"/>
  <c r="DO29"/>
  <c r="DO28"/>
  <c r="DO27"/>
  <c r="DO24"/>
  <c r="DS23"/>
  <c r="DR23"/>
  <c r="DQ23"/>
  <c r="DP23"/>
  <c r="DO23"/>
  <c r="DS22"/>
  <c r="DR22"/>
  <c r="DQ22"/>
  <c r="DP22"/>
  <c r="DO22"/>
  <c r="DR21"/>
  <c r="DR68" s="1"/>
  <c r="DQ21"/>
  <c r="DQ68" s="1"/>
  <c r="DP21"/>
  <c r="DP68" s="1"/>
  <c r="DO21"/>
  <c r="DO68" s="1"/>
  <c r="DD68"/>
  <c r="CZ67"/>
  <c r="CZ66"/>
  <c r="DD65"/>
  <c r="DC65"/>
  <c r="DB65"/>
  <c r="DA65"/>
  <c r="CZ65"/>
  <c r="DD64"/>
  <c r="DC64"/>
  <c r="DB64"/>
  <c r="DA64"/>
  <c r="CZ64"/>
  <c r="DD62"/>
  <c r="DC62"/>
  <c r="DB62"/>
  <c r="DA62"/>
  <c r="CZ62"/>
  <c r="DD55"/>
  <c r="DC55"/>
  <c r="DB55"/>
  <c r="DA55"/>
  <c r="CZ55"/>
  <c r="DA51"/>
  <c r="CZ51"/>
  <c r="DD50"/>
  <c r="DC50"/>
  <c r="DB50"/>
  <c r="DA50"/>
  <c r="CZ50"/>
  <c r="DD48"/>
  <c r="DC48"/>
  <c r="DB48"/>
  <c r="DA48"/>
  <c r="CZ45"/>
  <c r="CZ44"/>
  <c r="CZ43"/>
  <c r="CZ41"/>
  <c r="CZ39"/>
  <c r="CZ38"/>
  <c r="DD37"/>
  <c r="DC37"/>
  <c r="DB37"/>
  <c r="DA37"/>
  <c r="CZ37"/>
  <c r="CZ35"/>
  <c r="CZ32"/>
  <c r="DD31"/>
  <c r="DC31"/>
  <c r="DB31"/>
  <c r="DA31"/>
  <c r="CZ31"/>
  <c r="CZ30"/>
  <c r="DD29"/>
  <c r="DC29"/>
  <c r="DB29"/>
  <c r="DA29"/>
  <c r="CZ29"/>
  <c r="CZ28"/>
  <c r="CZ27"/>
  <c r="CZ24"/>
  <c r="DD23"/>
  <c r="DC23"/>
  <c r="DB23"/>
  <c r="DA23"/>
  <c r="CZ23"/>
  <c r="DD22"/>
  <c r="DC22"/>
  <c r="DB22"/>
  <c r="DA22"/>
  <c r="CZ22"/>
  <c r="DC21"/>
  <c r="DC68" s="1"/>
  <c r="DB21"/>
  <c r="DB68" s="1"/>
  <c r="DA21"/>
  <c r="DA68" s="1"/>
  <c r="CZ21"/>
  <c r="CZ68" s="1"/>
  <c r="CE68"/>
  <c r="CA67"/>
  <c r="CA66"/>
  <c r="CE65"/>
  <c r="CD65"/>
  <c r="CC65"/>
  <c r="CB65"/>
  <c r="CA65"/>
  <c r="CE64"/>
  <c r="CD64"/>
  <c r="CC64"/>
  <c r="CB64"/>
  <c r="CA64"/>
  <c r="CE62"/>
  <c r="CD62"/>
  <c r="CC62"/>
  <c r="CB62"/>
  <c r="CA62"/>
  <c r="CE55"/>
  <c r="CD55"/>
  <c r="CC55"/>
  <c r="CB55"/>
  <c r="CA55"/>
  <c r="CB51"/>
  <c r="CA51"/>
  <c r="CE50"/>
  <c r="CD50"/>
  <c r="CC50"/>
  <c r="CB50"/>
  <c r="CA50"/>
  <c r="CE48"/>
  <c r="CD48"/>
  <c r="CC48"/>
  <c r="CB48"/>
  <c r="CA45"/>
  <c r="CA44"/>
  <c r="CA43"/>
  <c r="CA41"/>
  <c r="CA39"/>
  <c r="CA38"/>
  <c r="CE37"/>
  <c r="CD37"/>
  <c r="CC37"/>
  <c r="CB37"/>
  <c r="CA37"/>
  <c r="CA35"/>
  <c r="CA32"/>
  <c r="CE31"/>
  <c r="CD31"/>
  <c r="CC31"/>
  <c r="CB31"/>
  <c r="CA31"/>
  <c r="CA30"/>
  <c r="CE29"/>
  <c r="CD29"/>
  <c r="CC29"/>
  <c r="CB29"/>
  <c r="CA29"/>
  <c r="CA28"/>
  <c r="CA27"/>
  <c r="CA24"/>
  <c r="CE23"/>
  <c r="CD23"/>
  <c r="CC23"/>
  <c r="CB23"/>
  <c r="CA23"/>
  <c r="CE22"/>
  <c r="CD22"/>
  <c r="CC22"/>
  <c r="CB22"/>
  <c r="CA22"/>
  <c r="CD21"/>
  <c r="CD68" s="1"/>
  <c r="CC21"/>
  <c r="CC68" s="1"/>
  <c r="CB21"/>
  <c r="CB68" s="1"/>
  <c r="CA21"/>
  <c r="CA68" s="1"/>
  <c r="AX62"/>
  <c r="AY62"/>
  <c r="AZ62"/>
  <c r="BA62"/>
  <c r="AW62"/>
  <c r="AX64"/>
  <c r="AY64"/>
  <c r="AZ64"/>
  <c r="BA64"/>
  <c r="AW64"/>
  <c r="AX65"/>
  <c r="AY65"/>
  <c r="AZ65"/>
  <c r="BA65"/>
  <c r="AW65"/>
  <c r="AW66"/>
  <c r="AW43"/>
  <c r="AW32"/>
  <c r="AW30"/>
  <c r="AX21"/>
  <c r="AY21"/>
  <c r="DN62"/>
  <c r="DM62"/>
  <c r="DL62"/>
  <c r="DK62"/>
  <c r="DJ62"/>
  <c r="DN52"/>
  <c r="DM52"/>
  <c r="DK52"/>
  <c r="DJ52"/>
  <c r="DN51"/>
  <c r="DM51"/>
  <c r="DK51"/>
  <c r="DJ51"/>
  <c r="DN50"/>
  <c r="DM50"/>
  <c r="DL50"/>
  <c r="DK50"/>
  <c r="DJ49"/>
  <c r="DJ50" s="1"/>
  <c r="DJ45" s="1"/>
  <c r="DN48"/>
  <c r="DM48"/>
  <c r="DL48"/>
  <c r="DK48"/>
  <c r="DJ48"/>
  <c r="DN45"/>
  <c r="DM45"/>
  <c r="DL45"/>
  <c r="DK45"/>
  <c r="DJ44"/>
  <c r="DJ43"/>
  <c r="DJ41"/>
  <c r="DJ39"/>
  <c r="DJ38"/>
  <c r="DN37"/>
  <c r="DN21" s="1"/>
  <c r="DN68" s="1"/>
  <c r="DM37"/>
  <c r="DL37"/>
  <c r="DK37"/>
  <c r="DJ37"/>
  <c r="DJ35"/>
  <c r="DJ32"/>
  <c r="DN31"/>
  <c r="DM31"/>
  <c r="DL31"/>
  <c r="DK31"/>
  <c r="DJ31"/>
  <c r="DJ30"/>
  <c r="DN29"/>
  <c r="DM29"/>
  <c r="DL29"/>
  <c r="DK29"/>
  <c r="DJ29"/>
  <c r="DJ28"/>
  <c r="DJ27"/>
  <c r="DJ24"/>
  <c r="DN23"/>
  <c r="DM23"/>
  <c r="DL23"/>
  <c r="DK23"/>
  <c r="DJ23"/>
  <c r="DN22"/>
  <c r="DM22"/>
  <c r="DL22"/>
  <c r="DK22"/>
  <c r="DJ22"/>
  <c r="DM21"/>
  <c r="DM68" s="1"/>
  <c r="DK21"/>
  <c r="DK68" s="1"/>
  <c r="CY62"/>
  <c r="CX62"/>
  <c r="CW62"/>
  <c r="CV62"/>
  <c r="CU62"/>
  <c r="CY52"/>
  <c r="CX52"/>
  <c r="CV52"/>
  <c r="CU52"/>
  <c r="CY51"/>
  <c r="CX51"/>
  <c r="CV51"/>
  <c r="CU51"/>
  <c r="CY50"/>
  <c r="CX50"/>
  <c r="CW50"/>
  <c r="CV50"/>
  <c r="CU50"/>
  <c r="CU49"/>
  <c r="CY48"/>
  <c r="CX48"/>
  <c r="CW48"/>
  <c r="CV48"/>
  <c r="CU48"/>
  <c r="CY45"/>
  <c r="CX45"/>
  <c r="CW45"/>
  <c r="CV45"/>
  <c r="CU45"/>
  <c r="CU44"/>
  <c r="CU43"/>
  <c r="CU41"/>
  <c r="CU39"/>
  <c r="CU38"/>
  <c r="CY37"/>
  <c r="CX37"/>
  <c r="CW37"/>
  <c r="CV37"/>
  <c r="CU37"/>
  <c r="CU35"/>
  <c r="CU32"/>
  <c r="CY31"/>
  <c r="CX31"/>
  <c r="CW31"/>
  <c r="CV31"/>
  <c r="CU31"/>
  <c r="CU30"/>
  <c r="CY29"/>
  <c r="CX29"/>
  <c r="CW29"/>
  <c r="CV29"/>
  <c r="CU29"/>
  <c r="CU28"/>
  <c r="CU27"/>
  <c r="CU24"/>
  <c r="CY23"/>
  <c r="CX23"/>
  <c r="CW23"/>
  <c r="CV23"/>
  <c r="CU23"/>
  <c r="CY22"/>
  <c r="CX22"/>
  <c r="CW22"/>
  <c r="CV22"/>
  <c r="CU22"/>
  <c r="CY21"/>
  <c r="CY68" s="1"/>
  <c r="CX21"/>
  <c r="CX68" s="1"/>
  <c r="CV21"/>
  <c r="CV68" s="1"/>
  <c r="CU21"/>
  <c r="CU68" s="1"/>
  <c r="BZ62"/>
  <c r="BY62"/>
  <c r="BX62"/>
  <c r="BW62"/>
  <c r="BV62"/>
  <c r="BZ52"/>
  <c r="BZ51" s="1"/>
  <c r="BY52"/>
  <c r="BW52"/>
  <c r="BV52"/>
  <c r="BV51" s="1"/>
  <c r="BY51"/>
  <c r="BW51"/>
  <c r="BZ50"/>
  <c r="BY50"/>
  <c r="BX50"/>
  <c r="BW50"/>
  <c r="BV50"/>
  <c r="BV49"/>
  <c r="BZ48"/>
  <c r="BZ45" s="1"/>
  <c r="BY48"/>
  <c r="BX48"/>
  <c r="BX45" s="1"/>
  <c r="BW48"/>
  <c r="BV48"/>
  <c r="BV45" s="1"/>
  <c r="BY45"/>
  <c r="BW45"/>
  <c r="BV44"/>
  <c r="BV43"/>
  <c r="BV41"/>
  <c r="BV39"/>
  <c r="BV38"/>
  <c r="BV37" s="1"/>
  <c r="BZ37"/>
  <c r="BY37"/>
  <c r="BX37"/>
  <c r="BW37"/>
  <c r="BV35"/>
  <c r="BV32"/>
  <c r="BZ31"/>
  <c r="BY31"/>
  <c r="BX31"/>
  <c r="BW31"/>
  <c r="BV31"/>
  <c r="BV30"/>
  <c r="BZ29"/>
  <c r="BY29"/>
  <c r="BX29"/>
  <c r="BW29"/>
  <c r="BV29"/>
  <c r="BV28"/>
  <c r="BV27"/>
  <c r="BV24"/>
  <c r="BZ23"/>
  <c r="BZ22" s="1"/>
  <c r="BZ21" s="1"/>
  <c r="BZ68" s="1"/>
  <c r="BY23"/>
  <c r="BX23"/>
  <c r="BX22" s="1"/>
  <c r="BW23"/>
  <c r="BV23"/>
  <c r="BV22" s="1"/>
  <c r="BY22"/>
  <c r="BY21" s="1"/>
  <c r="BY68" s="1"/>
  <c r="BW22"/>
  <c r="AW24"/>
  <c r="BV21" l="1"/>
  <c r="BV68" s="1"/>
  <c r="BW21"/>
  <c r="BW68" s="1"/>
  <c r="DJ21"/>
  <c r="DJ68" s="1"/>
  <c r="CP22"/>
  <c r="CP23"/>
  <c r="CP28"/>
  <c r="CQ22"/>
  <c r="CS22"/>
  <c r="DE66" l="1"/>
  <c r="DE65"/>
  <c r="DE64"/>
  <c r="DI62"/>
  <c r="DH62"/>
  <c r="DG62"/>
  <c r="DF62"/>
  <c r="DE62"/>
  <c r="DE56"/>
  <c r="DI55"/>
  <c r="DH55"/>
  <c r="DG55"/>
  <c r="DE55"/>
  <c r="DE52"/>
  <c r="DI51"/>
  <c r="DH51"/>
  <c r="DG51"/>
  <c r="DF51"/>
  <c r="DE51"/>
  <c r="DI50"/>
  <c r="DH50"/>
  <c r="DG50"/>
  <c r="DF50"/>
  <c r="DE50"/>
  <c r="DE49"/>
  <c r="DI48"/>
  <c r="DH48"/>
  <c r="DG48"/>
  <c r="DF48"/>
  <c r="DI45"/>
  <c r="DH45"/>
  <c r="DG45"/>
  <c r="DF45"/>
  <c r="DE44"/>
  <c r="DE41"/>
  <c r="DE39"/>
  <c r="DE38"/>
  <c r="DI37"/>
  <c r="DH37"/>
  <c r="DG37"/>
  <c r="DF37"/>
  <c r="DE37"/>
  <c r="DE36"/>
  <c r="DE35"/>
  <c r="DE34"/>
  <c r="DE32"/>
  <c r="DI31"/>
  <c r="DH31"/>
  <c r="DG31"/>
  <c r="DF31"/>
  <c r="DE31"/>
  <c r="DE22" s="1"/>
  <c r="DE30"/>
  <c r="DI29"/>
  <c r="DH29"/>
  <c r="DG29"/>
  <c r="DF29"/>
  <c r="DE29"/>
  <c r="DE28"/>
  <c r="DE27"/>
  <c r="DE24"/>
  <c r="DI23"/>
  <c r="DH23"/>
  <c r="DG23"/>
  <c r="DF23"/>
  <c r="DE23"/>
  <c r="DI22"/>
  <c r="DH22"/>
  <c r="DG22"/>
  <c r="DF22"/>
  <c r="DI21"/>
  <c r="DI68" s="1"/>
  <c r="DH21"/>
  <c r="DH68" s="1"/>
  <c r="DG21"/>
  <c r="DG68" s="1"/>
  <c r="DF21"/>
  <c r="DF68" s="1"/>
  <c r="CP66"/>
  <c r="CP65"/>
  <c r="CP64"/>
  <c r="CP62"/>
  <c r="CP56"/>
  <c r="CP55"/>
  <c r="CP52"/>
  <c r="CP51"/>
  <c r="CP50"/>
  <c r="CP49"/>
  <c r="CP44"/>
  <c r="CP41"/>
  <c r="CP39"/>
  <c r="CP38"/>
  <c r="CP37"/>
  <c r="CP36"/>
  <c r="CP35"/>
  <c r="CP34"/>
  <c r="CP32"/>
  <c r="CP31"/>
  <c r="CP30"/>
  <c r="CP29" s="1"/>
  <c r="CP27"/>
  <c r="CP24"/>
  <c r="CQ62"/>
  <c r="CQ51"/>
  <c r="CQ50"/>
  <c r="CQ48"/>
  <c r="CQ45"/>
  <c r="CQ37"/>
  <c r="CQ31"/>
  <c r="CQ29"/>
  <c r="CQ23"/>
  <c r="CQ21"/>
  <c r="CQ68" s="1"/>
  <c r="CR62"/>
  <c r="CR55"/>
  <c r="CR51"/>
  <c r="CR50"/>
  <c r="CR48"/>
  <c r="CR45"/>
  <c r="CR37"/>
  <c r="CR31"/>
  <c r="CR29"/>
  <c r="CR23"/>
  <c r="CR21"/>
  <c r="CR68" s="1"/>
  <c r="CS62"/>
  <c r="CS55"/>
  <c r="CS51"/>
  <c r="CS50"/>
  <c r="CS48"/>
  <c r="CS45"/>
  <c r="CS37"/>
  <c r="CS31"/>
  <c r="CS29"/>
  <c r="CS23"/>
  <c r="CS21" s="1"/>
  <c r="CS68" s="1"/>
  <c r="CT62"/>
  <c r="CT55"/>
  <c r="CT51"/>
  <c r="CT50"/>
  <c r="CT48"/>
  <c r="CT45"/>
  <c r="CT37"/>
  <c r="CT31"/>
  <c r="CT29"/>
  <c r="CT23"/>
  <c r="CT22"/>
  <c r="CT21" s="1"/>
  <c r="CT68" s="1"/>
  <c r="DE21" l="1"/>
  <c r="DE68" s="1"/>
  <c r="BG67"/>
  <c r="BK55"/>
  <c r="BJ55"/>
  <c r="BI55"/>
  <c r="BH55"/>
  <c r="BG52"/>
  <c r="BG55" s="1"/>
  <c r="BK51"/>
  <c r="BJ51"/>
  <c r="BI51"/>
  <c r="BH51"/>
  <c r="BK50"/>
  <c r="BJ50"/>
  <c r="BI50"/>
  <c r="BH50"/>
  <c r="BG50"/>
  <c r="BJ48"/>
  <c r="BI48"/>
  <c r="BH48"/>
  <c r="BG44"/>
  <c r="BG41"/>
  <c r="BG39"/>
  <c r="BG38"/>
  <c r="BG37" s="1"/>
  <c r="BK37"/>
  <c r="BJ37"/>
  <c r="BI37"/>
  <c r="BH37"/>
  <c r="BK31"/>
  <c r="BJ31"/>
  <c r="BI31"/>
  <c r="BH31"/>
  <c r="BG31"/>
  <c r="BG30"/>
  <c r="BK29"/>
  <c r="BJ29"/>
  <c r="BI29"/>
  <c r="BH29"/>
  <c r="BG29"/>
  <c r="BG28"/>
  <c r="BG24"/>
  <c r="BK23"/>
  <c r="BJ23"/>
  <c r="BI23"/>
  <c r="BH23"/>
  <c r="BG23"/>
  <c r="BJ22"/>
  <c r="BI22"/>
  <c r="BH22"/>
  <c r="BJ21"/>
  <c r="BJ68" s="1"/>
  <c r="BI21"/>
  <c r="BI68" s="1"/>
  <c r="BH21"/>
  <c r="BH68" s="1"/>
  <c r="BM66"/>
  <c r="BL66"/>
  <c r="BM65"/>
  <c r="BL65"/>
  <c r="BM64"/>
  <c r="BL64"/>
  <c r="BU62"/>
  <c r="BT62"/>
  <c r="BS62"/>
  <c r="BR62"/>
  <c r="BQ62"/>
  <c r="BP62"/>
  <c r="BO62"/>
  <c r="BN62"/>
  <c r="BM62"/>
  <c r="BL62"/>
  <c r="BM56"/>
  <c r="BL56"/>
  <c r="BU55"/>
  <c r="BT55"/>
  <c r="BS55"/>
  <c r="BR55"/>
  <c r="BQ55"/>
  <c r="BP55"/>
  <c r="BM55"/>
  <c r="BL55"/>
  <c r="BM52"/>
  <c r="BL52"/>
  <c r="BU51"/>
  <c r="BT51"/>
  <c r="BS51"/>
  <c r="BR51"/>
  <c r="BQ51"/>
  <c r="BP51"/>
  <c r="BO51"/>
  <c r="BN51"/>
  <c r="BM51"/>
  <c r="BL51"/>
  <c r="BU50"/>
  <c r="BT50"/>
  <c r="BS50"/>
  <c r="BR50"/>
  <c r="BQ50"/>
  <c r="BP50"/>
  <c r="BO50"/>
  <c r="BN50"/>
  <c r="BM50"/>
  <c r="BL50"/>
  <c r="BM49"/>
  <c r="BL49"/>
  <c r="BU48"/>
  <c r="BT48"/>
  <c r="BS48"/>
  <c r="BR48"/>
  <c r="BQ48"/>
  <c r="BP48"/>
  <c r="BO48"/>
  <c r="BN48"/>
  <c r="BU45"/>
  <c r="BT45"/>
  <c r="BS45"/>
  <c r="BR45"/>
  <c r="BQ45"/>
  <c r="BP45"/>
  <c r="BO45"/>
  <c r="BN45"/>
  <c r="BM44"/>
  <c r="BL44"/>
  <c r="BM41"/>
  <c r="BL41"/>
  <c r="BM39"/>
  <c r="BL39"/>
  <c r="BM38"/>
  <c r="BL38"/>
  <c r="BU37"/>
  <c r="BT37"/>
  <c r="BS37"/>
  <c r="BR37"/>
  <c r="BQ37"/>
  <c r="BP37"/>
  <c r="BO37"/>
  <c r="BN37"/>
  <c r="BM37"/>
  <c r="BL37"/>
  <c r="BM36"/>
  <c r="BL36"/>
  <c r="BM35"/>
  <c r="BL35"/>
  <c r="BM34"/>
  <c r="BL34"/>
  <c r="BM32"/>
  <c r="BL32"/>
  <c r="BU31"/>
  <c r="BT31"/>
  <c r="BS31"/>
  <c r="BR31"/>
  <c r="BQ31"/>
  <c r="BP31"/>
  <c r="BO31"/>
  <c r="BN31"/>
  <c r="BM31"/>
  <c r="BL31"/>
  <c r="BM30"/>
  <c r="BL30"/>
  <c r="BU29"/>
  <c r="BT29"/>
  <c r="BS29"/>
  <c r="BR29"/>
  <c r="BQ29"/>
  <c r="BP29"/>
  <c r="BO29"/>
  <c r="BN29"/>
  <c r="BM29"/>
  <c r="BL29"/>
  <c r="BM28"/>
  <c r="BL28"/>
  <c r="BM27"/>
  <c r="BL27"/>
  <c r="BM24"/>
  <c r="BL24"/>
  <c r="BU23"/>
  <c r="BT23"/>
  <c r="BS23"/>
  <c r="BR23"/>
  <c r="BQ23"/>
  <c r="BP23"/>
  <c r="BO23"/>
  <c r="BN23"/>
  <c r="BM23"/>
  <c r="BL23"/>
  <c r="BU22"/>
  <c r="BT22"/>
  <c r="BS22"/>
  <c r="BR22"/>
  <c r="BQ22"/>
  <c r="BP22"/>
  <c r="BO22"/>
  <c r="BN22"/>
  <c r="BM22"/>
  <c r="BL22"/>
  <c r="BU21"/>
  <c r="BU68" s="1"/>
  <c r="BT21"/>
  <c r="BT68" s="1"/>
  <c r="BS21"/>
  <c r="BS68" s="1"/>
  <c r="BR21"/>
  <c r="BR68" s="1"/>
  <c r="BQ21"/>
  <c r="BQ68" s="1"/>
  <c r="BP21"/>
  <c r="BP68" s="1"/>
  <c r="BO21"/>
  <c r="BO68" s="1"/>
  <c r="BN21"/>
  <c r="BN68" s="1"/>
  <c r="BM21"/>
  <c r="BM68" s="1"/>
  <c r="BL21"/>
  <c r="BL68" s="1"/>
  <c r="BB41"/>
  <c r="AW41"/>
  <c r="AW67"/>
  <c r="BB44"/>
  <c r="AR35"/>
  <c r="AS31"/>
  <c r="AT31"/>
  <c r="AU31"/>
  <c r="AV31"/>
  <c r="AH41"/>
  <c r="AI41"/>
  <c r="BG22" l="1"/>
  <c r="BG51"/>
  <c r="BK22"/>
  <c r="BK21" s="1"/>
  <c r="BK68" s="1"/>
  <c r="CP21"/>
  <c r="CP68" s="1"/>
  <c r="AH66"/>
  <c r="AH65"/>
  <c r="AH64"/>
  <c r="AH62"/>
  <c r="AH56"/>
  <c r="AH55"/>
  <c r="AH52"/>
  <c r="AH51"/>
  <c r="AH50"/>
  <c r="AH49"/>
  <c r="AH44"/>
  <c r="AH39"/>
  <c r="AH38"/>
  <c r="AH36"/>
  <c r="AH35"/>
  <c r="AH34"/>
  <c r="AH32"/>
  <c r="AH31"/>
  <c r="AH30"/>
  <c r="AH29"/>
  <c r="AH28"/>
  <c r="AH27"/>
  <c r="AH24"/>
  <c r="AH23"/>
  <c r="AH22" s="1"/>
  <c r="AP62"/>
  <c r="AP55"/>
  <c r="AP51"/>
  <c r="AP50"/>
  <c r="AP48"/>
  <c r="AP45" s="1"/>
  <c r="AP37"/>
  <c r="AH37" s="1"/>
  <c r="AP31"/>
  <c r="AP29"/>
  <c r="AP23"/>
  <c r="AP22"/>
  <c r="AN62"/>
  <c r="AN55"/>
  <c r="AN51"/>
  <c r="AN50"/>
  <c r="AN48"/>
  <c r="AN45" s="1"/>
  <c r="AN37"/>
  <c r="AN31"/>
  <c r="AN29"/>
  <c r="AN23"/>
  <c r="AN22"/>
  <c r="AN21" s="1"/>
  <c r="AN68" s="1"/>
  <c r="AL62"/>
  <c r="AL55"/>
  <c r="AL51"/>
  <c r="AL50"/>
  <c r="AL48"/>
  <c r="AL45" s="1"/>
  <c r="AL37"/>
  <c r="AL31"/>
  <c r="AL29"/>
  <c r="AL23"/>
  <c r="AL22"/>
  <c r="AL21" s="1"/>
  <c r="AL68" s="1"/>
  <c r="AJ62"/>
  <c r="AJ51"/>
  <c r="AJ50"/>
  <c r="AJ48"/>
  <c r="AJ45"/>
  <c r="AJ37"/>
  <c r="AJ31"/>
  <c r="AJ29"/>
  <c r="AJ23"/>
  <c r="AJ22"/>
  <c r="AJ21" s="1"/>
  <c r="AJ68" s="1"/>
  <c r="AI49"/>
  <c r="AI51"/>
  <c r="AI52"/>
  <c r="AI66"/>
  <c r="AI65"/>
  <c r="AI64"/>
  <c r="AI62"/>
  <c r="AI55"/>
  <c r="AS52"/>
  <c r="AS51" s="1"/>
  <c r="AI50"/>
  <c r="AI44"/>
  <c r="AI39"/>
  <c r="AI38"/>
  <c r="AI36"/>
  <c r="AI35"/>
  <c r="AI34"/>
  <c r="AI32"/>
  <c r="AI31"/>
  <c r="AI30"/>
  <c r="AI29" s="1"/>
  <c r="AI28"/>
  <c r="AI24"/>
  <c r="AI27"/>
  <c r="AO62"/>
  <c r="AO55"/>
  <c r="AO51"/>
  <c r="AO50"/>
  <c r="AO48"/>
  <c r="AO45"/>
  <c r="AO37"/>
  <c r="AO31"/>
  <c r="AO29"/>
  <c r="AO23"/>
  <c r="AO22" s="1"/>
  <c r="AO21" s="1"/>
  <c r="AO68" s="1"/>
  <c r="AK62"/>
  <c r="AK51"/>
  <c r="AK50"/>
  <c r="AK48"/>
  <c r="AK45"/>
  <c r="AK37"/>
  <c r="AK31"/>
  <c r="AK29"/>
  <c r="AK23"/>
  <c r="AK22" s="1"/>
  <c r="AK21" s="1"/>
  <c r="AK68" s="1"/>
  <c r="AM62"/>
  <c r="AM55"/>
  <c r="AM51"/>
  <c r="AM50"/>
  <c r="AM48"/>
  <c r="AM45"/>
  <c r="AM37"/>
  <c r="AM31"/>
  <c r="AM29"/>
  <c r="AM23"/>
  <c r="AM22"/>
  <c r="AM21" s="1"/>
  <c r="AM68" s="1"/>
  <c r="AQ62"/>
  <c r="AQ55"/>
  <c r="AQ51"/>
  <c r="AQ50"/>
  <c r="AQ48"/>
  <c r="AQ45" s="1"/>
  <c r="AQ37"/>
  <c r="AI37" s="1"/>
  <c r="AQ31"/>
  <c r="AQ29"/>
  <c r="AQ23"/>
  <c r="AQ22"/>
  <c r="AI56"/>
  <c r="BB67"/>
  <c r="BF55"/>
  <c r="BE55"/>
  <c r="BD55"/>
  <c r="BC55"/>
  <c r="BB52"/>
  <c r="BB55" s="1"/>
  <c r="BF51"/>
  <c r="BE51"/>
  <c r="BD51"/>
  <c r="BC51"/>
  <c r="BB51"/>
  <c r="BF50"/>
  <c r="BE50"/>
  <c r="BD50"/>
  <c r="BC50"/>
  <c r="BB50"/>
  <c r="BE48"/>
  <c r="BD48"/>
  <c r="BC48"/>
  <c r="BB39"/>
  <c r="BB38"/>
  <c r="BB37" s="1"/>
  <c r="BF37"/>
  <c r="BE37"/>
  <c r="BD37"/>
  <c r="BC37"/>
  <c r="BF31"/>
  <c r="BE31"/>
  <c r="BD31"/>
  <c r="BC31"/>
  <c r="BB31"/>
  <c r="BB30"/>
  <c r="BB29" s="1"/>
  <c r="BF29"/>
  <c r="BE29"/>
  <c r="BE22" s="1"/>
  <c r="BE21" s="1"/>
  <c r="BE68" s="1"/>
  <c r="BD29"/>
  <c r="BC29"/>
  <c r="BC22" s="1"/>
  <c r="BC21" s="1"/>
  <c r="BC68" s="1"/>
  <c r="BB28"/>
  <c r="BB24"/>
  <c r="BF23"/>
  <c r="BF22" s="1"/>
  <c r="BE23"/>
  <c r="BD23"/>
  <c r="BC23"/>
  <c r="BB23"/>
  <c r="BD22"/>
  <c r="BD21"/>
  <c r="BD68" s="1"/>
  <c r="AX31"/>
  <c r="AY31"/>
  <c r="AZ31"/>
  <c r="BA31"/>
  <c r="AW45"/>
  <c r="AW39"/>
  <c r="AW38"/>
  <c r="AX37"/>
  <c r="AY37"/>
  <c r="AZ37"/>
  <c r="BA37"/>
  <c r="AW29"/>
  <c r="AX51"/>
  <c r="AW51"/>
  <c r="AW44"/>
  <c r="AW35"/>
  <c r="AW31" s="1"/>
  <c r="AW28"/>
  <c r="AW27"/>
  <c r="AV62"/>
  <c r="AU62"/>
  <c r="AT62"/>
  <c r="AS62"/>
  <c r="AR62"/>
  <c r="AV50"/>
  <c r="AU50"/>
  <c r="AT50"/>
  <c r="AS50"/>
  <c r="AR50"/>
  <c r="AR49"/>
  <c r="AV48"/>
  <c r="AV45" s="1"/>
  <c r="AU48"/>
  <c r="AT48"/>
  <c r="AT45" s="1"/>
  <c r="AS48"/>
  <c r="AR48"/>
  <c r="AR45" s="1"/>
  <c r="AU45"/>
  <c r="AS45"/>
  <c r="AR44"/>
  <c r="AR43"/>
  <c r="AR41"/>
  <c r="AR39"/>
  <c r="AR38"/>
  <c r="AV37"/>
  <c r="AU37"/>
  <c r="AT37"/>
  <c r="AS37"/>
  <c r="AR32"/>
  <c r="AR31" s="1"/>
  <c r="AR30"/>
  <c r="AR29" s="1"/>
  <c r="AV29"/>
  <c r="AU29"/>
  <c r="AT29"/>
  <c r="AS29"/>
  <c r="AR28"/>
  <c r="AR27"/>
  <c r="AR24"/>
  <c r="AV23"/>
  <c r="AU23"/>
  <c r="AT23"/>
  <c r="AS23"/>
  <c r="AS22" s="1"/>
  <c r="AT22"/>
  <c r="AX29"/>
  <c r="AY29"/>
  <c r="AZ29"/>
  <c r="BA29"/>
  <c r="BG21" l="1"/>
  <c r="BG68" s="1"/>
  <c r="BB22"/>
  <c r="BB21" s="1"/>
  <c r="BB68" s="1"/>
  <c r="AR23"/>
  <c r="AV22"/>
  <c r="BF21"/>
  <c r="BF68" s="1"/>
  <c r="AW23"/>
  <c r="AR37"/>
  <c r="AU22"/>
  <c r="AR22"/>
  <c r="AH21"/>
  <c r="AH68" s="1"/>
  <c r="AP21"/>
  <c r="AP68" s="1"/>
  <c r="AS21"/>
  <c r="AS68" s="1"/>
  <c r="AI23"/>
  <c r="AI22" s="1"/>
  <c r="AI21" s="1"/>
  <c r="AI68" s="1"/>
  <c r="AQ21"/>
  <c r="AQ68" s="1"/>
  <c r="AW37"/>
  <c r="AW50"/>
  <c r="AX50"/>
  <c r="AY50"/>
  <c r="AZ50"/>
  <c r="BA50"/>
  <c r="AW55" l="1"/>
  <c r="AX55"/>
  <c r="AY55"/>
  <c r="AZ55"/>
  <c r="BA55"/>
  <c r="AY23"/>
  <c r="AY22" s="1"/>
  <c r="AZ23"/>
  <c r="AZ22" s="1"/>
  <c r="AZ21" s="1"/>
  <c r="AZ68" s="1"/>
  <c r="BA23"/>
  <c r="BA22" s="1"/>
  <c r="AX23"/>
  <c r="AX22" s="1"/>
  <c r="AW22"/>
  <c r="AW21" s="1"/>
  <c r="AW68" s="1"/>
  <c r="BA68"/>
  <c r="AY68"/>
  <c r="AX68"/>
  <c r="BA48" l="1"/>
  <c r="AZ48"/>
  <c r="AY48"/>
  <c r="AX48"/>
  <c r="AE68" l="1"/>
  <c r="AG48"/>
  <c r="AG68"/>
  <c r="AF68"/>
  <c r="AU52" l="1"/>
  <c r="AU51" s="1"/>
  <c r="AU21" s="1"/>
  <c r="AU68" s="1"/>
  <c r="AV52"/>
  <c r="AV51" s="1"/>
  <c r="AV21" s="1"/>
  <c r="AV68" s="1"/>
  <c r="AR52"/>
  <c r="AR51" s="1"/>
  <c r="AR21" s="1"/>
  <c r="AR68" s="1"/>
  <c r="BX68"/>
  <c r="BX21"/>
  <c r="DL68"/>
  <c r="AT68"/>
  <c r="BX51"/>
  <c r="CW68"/>
  <c r="DL21"/>
  <c r="AT21"/>
  <c r="AT51"/>
  <c r="AT52"/>
  <c r="AT55"/>
  <c r="CW55"/>
  <c r="CW52"/>
  <c r="CW51"/>
  <c r="CW21"/>
  <c r="BX55"/>
  <c r="BX52"/>
  <c r="DL55"/>
  <c r="DL52"/>
  <c r="DL51"/>
</calcChain>
</file>

<file path=xl/comments1.xml><?xml version="1.0" encoding="utf-8"?>
<comments xmlns="http://schemas.openxmlformats.org/spreadsheetml/2006/main">
  <authors>
    <author>jilin</author>
    <author>bobrovka</author>
  </authors>
  <commentList>
    <comment ref="AE21" authorId="0">
      <text>
        <r>
          <rPr>
            <b/>
            <sz val="8"/>
            <color indexed="81"/>
            <rFont val="Tahoma"/>
            <family val="2"/>
            <charset val="204"/>
          </rPr>
          <t>jilin:</t>
        </r>
        <r>
          <rPr>
            <sz val="8"/>
            <color indexed="81"/>
            <rFont val="Tahoma"/>
            <family val="2"/>
            <charset val="204"/>
          </rPr>
          <t xml:space="preserve">
8386,5 тыс.руб. план на 2020 год (по сотоянию на 31.12.2020)</t>
        </r>
      </text>
    </comment>
    <comment ref="AF21" authorId="0">
      <text>
        <r>
          <rPr>
            <b/>
            <sz val="8"/>
            <color indexed="81"/>
            <rFont val="Tahoma"/>
            <family val="2"/>
            <charset val="204"/>
          </rPr>
          <t>jilin:</t>
        </r>
        <r>
          <rPr>
            <sz val="8"/>
            <color indexed="81"/>
            <rFont val="Tahoma"/>
            <family val="2"/>
            <charset val="204"/>
          </rPr>
          <t xml:space="preserve">
факт на 31.12.2020</t>
        </r>
      </text>
    </comment>
    <comment ref="AG21" authorId="0">
      <text>
        <r>
          <rPr>
            <b/>
            <sz val="8"/>
            <color indexed="81"/>
            <rFont val="Tahoma"/>
            <family val="2"/>
            <charset val="204"/>
          </rPr>
          <t>jilin:</t>
        </r>
        <r>
          <rPr>
            <sz val="8"/>
            <color indexed="81"/>
            <rFont val="Tahoma"/>
            <family val="2"/>
            <charset val="204"/>
          </rPr>
          <t xml:space="preserve">
7707 тыс.руб. план на 2021 год (по сотоянию на 01.01.2021-по решению о бюджете на 2021г)</t>
        </r>
      </text>
    </comment>
    <comment ref="AH21" authorId="1">
      <text>
        <r>
          <rPr>
            <b/>
            <sz val="9"/>
            <color indexed="81"/>
            <rFont val="Tahoma"/>
            <charset val="1"/>
          </rPr>
          <t>bobrovka:</t>
        </r>
        <r>
          <rPr>
            <sz val="9"/>
            <color indexed="81"/>
            <rFont val="Tahoma"/>
            <charset val="1"/>
          </rPr>
          <t xml:space="preserve">
</t>
        </r>
      </text>
    </comment>
    <comment ref="AJ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AK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AL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AM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AN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O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P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Q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R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t>
        </r>
      </text>
    </comment>
    <comment ref="AS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AT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AU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V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L21" authorId="1">
      <text>
        <r>
          <rPr>
            <b/>
            <sz val="9"/>
            <color indexed="81"/>
            <rFont val="Tahoma"/>
            <charset val="1"/>
          </rPr>
          <t>bobrovka:</t>
        </r>
        <r>
          <rPr>
            <sz val="9"/>
            <color indexed="81"/>
            <rFont val="Tahoma"/>
            <charset val="1"/>
          </rPr>
          <t xml:space="preserve">
</t>
        </r>
      </text>
    </comment>
    <comment ref="BN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BO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BP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BQ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BR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S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T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U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V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t>
        </r>
      </text>
    </comment>
    <comment ref="BW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BX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BY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BZ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CQ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CR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CS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CT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CU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t>
        </r>
      </text>
    </comment>
    <comment ref="CV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CW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CX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CY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DF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DG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DH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DI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DJ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t>
        </r>
      </text>
    </comment>
    <comment ref="DK21" authorId="0">
      <text>
        <r>
          <rPr>
            <b/>
            <sz val="8"/>
            <color indexed="81"/>
            <rFont val="Tahoma"/>
            <family val="2"/>
            <charset val="204"/>
          </rPr>
          <t>jilin:</t>
        </r>
        <r>
          <rPr>
            <sz val="8"/>
            <color indexed="81"/>
            <rFont val="Tahoma"/>
            <family val="2"/>
            <charset val="204"/>
          </rPr>
          <t xml:space="preserve">
3594,9 по приложению № 10 на 2020 год первоначальные данные ("хотелки")</t>
        </r>
      </text>
    </comment>
    <comment ref="DL21" authorId="0">
      <text>
        <r>
          <rPr>
            <b/>
            <sz val="8"/>
            <color indexed="81"/>
            <rFont val="Tahoma"/>
            <family val="2"/>
            <charset val="204"/>
          </rPr>
          <t>jilin:</t>
        </r>
        <r>
          <rPr>
            <sz val="8"/>
            <color indexed="81"/>
            <rFont val="Tahoma"/>
            <family val="2"/>
            <charset val="204"/>
          </rPr>
          <t xml:space="preserve">
3531,3 тыс.руб. план на 2020 год (по сотоянию на 31.12.2020)без основных средств</t>
        </r>
      </text>
    </comment>
    <comment ref="DM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DN21" authorId="0">
      <text>
        <r>
          <rPr>
            <b/>
            <sz val="8"/>
            <color indexed="81"/>
            <rFont val="Tahoma"/>
            <family val="2"/>
            <charset val="204"/>
          </rPr>
          <t>jilin:</t>
        </r>
        <r>
          <rPr>
            <sz val="8"/>
            <color indexed="81"/>
            <rFont val="Tahoma"/>
            <family val="2"/>
            <charset val="204"/>
          </rPr>
          <t xml:space="preserve">
4097,3 по приложению № 10 на 2021 год первоначальные данные ("хотелки")без основ.средств</t>
        </r>
      </text>
    </comment>
    <comment ref="AE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AG38" authorId="0">
      <text>
        <r>
          <rPr>
            <b/>
            <sz val="8"/>
            <color indexed="81"/>
            <rFont val="Tahoma"/>
            <family val="2"/>
            <charset val="204"/>
          </rPr>
          <t>jilin:</t>
        </r>
        <r>
          <rPr>
            <sz val="8"/>
            <color indexed="81"/>
            <rFont val="Tahoma"/>
            <family val="2"/>
            <charset val="204"/>
          </rPr>
          <t xml:space="preserve">
0102
0103
0104
</t>
        </r>
      </text>
    </comment>
    <comment ref="AL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AM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AT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BP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BQ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BX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CR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CW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DG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DL38" authorId="0">
      <text>
        <r>
          <rPr>
            <b/>
            <sz val="8"/>
            <color indexed="81"/>
            <rFont val="Tahoma"/>
            <family val="2"/>
            <charset val="204"/>
          </rPr>
          <t>jilin:</t>
        </r>
        <r>
          <rPr>
            <sz val="8"/>
            <color indexed="81"/>
            <rFont val="Tahoma"/>
            <family val="2"/>
            <charset val="204"/>
          </rPr>
          <t xml:space="preserve">
0102
0103
0104(без трансфертов на контр-счетную)
</t>
        </r>
      </text>
    </comment>
    <comment ref="AE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AG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AL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AM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AT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BP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BQ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BX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CR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CW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DG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DL41" authorId="0">
      <text>
        <r>
          <rPr>
            <b/>
            <sz val="8"/>
            <color indexed="81"/>
            <rFont val="Tahoma"/>
            <family val="2"/>
            <charset val="204"/>
          </rPr>
          <t>jilin:</t>
        </r>
        <r>
          <rPr>
            <sz val="8"/>
            <color indexed="81"/>
            <rFont val="Tahoma"/>
            <family val="2"/>
            <charset val="204"/>
          </rPr>
          <t xml:space="preserve">
0113(без трасфертов на центр.бухг.)и без адм.комиссий</t>
        </r>
      </text>
    </comment>
    <comment ref="AG49" authorId="0">
      <text>
        <r>
          <rPr>
            <b/>
            <sz val="8"/>
            <color indexed="81"/>
            <rFont val="Tahoma"/>
            <family val="2"/>
            <charset val="204"/>
          </rPr>
          <t>jilin:</t>
        </r>
        <r>
          <rPr>
            <sz val="8"/>
            <color indexed="81"/>
            <rFont val="Tahoma"/>
            <family val="2"/>
            <charset val="204"/>
          </rPr>
          <t xml:space="preserve">
10/01 пенс.обесп.муниц.служ.</t>
        </r>
      </text>
    </comment>
    <comment ref="AE59" authorId="0">
      <text>
        <r>
          <rPr>
            <b/>
            <sz val="8"/>
            <color indexed="81"/>
            <rFont val="Tahoma"/>
            <family val="2"/>
            <charset val="204"/>
          </rPr>
          <t>jilin:</t>
        </r>
        <r>
          <rPr>
            <sz val="8"/>
            <color indexed="81"/>
            <rFont val="Tahoma"/>
            <family val="2"/>
            <charset val="204"/>
          </rPr>
          <t xml:space="preserve">
адм.комиссии</t>
        </r>
      </text>
    </comment>
    <comment ref="AE66" authorId="0">
      <text>
        <r>
          <rPr>
            <b/>
            <sz val="8"/>
            <color indexed="81"/>
            <rFont val="Tahoma"/>
            <family val="2"/>
            <charset val="204"/>
          </rPr>
          <t>jilin:</t>
        </r>
        <r>
          <rPr>
            <sz val="8"/>
            <color indexed="81"/>
            <rFont val="Tahoma"/>
            <family val="2"/>
            <charset val="204"/>
          </rPr>
          <t xml:space="preserve">
контр-счет - 0,4
централ.бухгалт. - 100,0</t>
        </r>
      </text>
    </comment>
    <comment ref="AG66" authorId="0">
      <text>
        <r>
          <rPr>
            <b/>
            <sz val="8"/>
            <color indexed="81"/>
            <rFont val="Tahoma"/>
            <family val="2"/>
            <charset val="204"/>
          </rPr>
          <t>jilin:</t>
        </r>
        <r>
          <rPr>
            <sz val="8"/>
            <color indexed="81"/>
            <rFont val="Tahoma"/>
            <family val="2"/>
            <charset val="204"/>
          </rPr>
          <t xml:space="preserve">
контр-счет - 
централ.бухгалт. - </t>
        </r>
      </text>
    </comment>
  </commentList>
</comments>
</file>

<file path=xl/sharedStrings.xml><?xml version="1.0" encoding="utf-8"?>
<sst xmlns="http://schemas.openxmlformats.org/spreadsheetml/2006/main" count="1355" uniqueCount="384">
  <si>
    <t xml:space="preserve"> </t>
  </si>
  <si>
    <t>Единица измерения: тыс. руб. (с точностью до первого десятичного знака)</t>
  </si>
  <si>
    <t>Наименование полномочия, _x000D_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</si>
  <si>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</si>
  <si>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</si>
  <si>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</si>
  <si>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</si>
  <si>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</si>
  <si>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</si>
  <si>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</si>
  <si>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</si>
  <si>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</si>
  <si>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</si>
  <si>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 xml:space="preserve">субъекта Российской Федерации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</si>
  <si>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</si>
  <si>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</si>
  <si>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</si>
  <si>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</si>
  <si>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</si>
  <si>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</si>
  <si>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</si>
  <si>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</si>
  <si>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раздел/_x000D_
подраздел</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</si>
  <si>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</si>
  <si>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</si>
  <si>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</si>
  <si>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</si>
  <si>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</si>
  <si>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</si>
  <si>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</si>
  <si>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</si>
  <si>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</si>
  <si>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</si>
  <si>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</si>
  <si>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</si>
  <si>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</si>
  <si>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</si>
  <si>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</si>
  <si>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</si>
  <si>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</si>
  <si>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</si>
  <si>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</si>
  <si>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</si>
  <si>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</si>
  <si>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</si>
  <si>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</si>
  <si>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</si>
  <si>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</si>
  <si>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</si>
  <si>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</si>
  <si>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</si>
  <si>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</si>
  <si>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</si>
  <si>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</si>
  <si>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</si>
  <si>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</si>
  <si>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</si>
  <si>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</si>
  <si>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</si>
  <si>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</si>
  <si>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</si>
  <si>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</si>
  <si>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</si>
  <si>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</si>
  <si>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</si>
  <si>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</si>
  <si>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</si>
  <si>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</si>
  <si>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</si>
  <si>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</si>
  <si>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</si>
  <si>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</si>
  <si>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1.1.1.13 участие в предупреждении и ликвидации последствий чрезвычайных ситуаций на территории муниципального района</t>
  </si>
  <si>
    <t>1015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</si>
  <si>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</si>
  <si>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</si>
  <si>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</si>
  <si>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</si>
  <si>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</si>
  <si>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</si>
  <si>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</si>
  <si>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</si>
  <si>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</si>
  <si>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</si>
  <si>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</si>
  <si>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</si>
  <si>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</si>
  <si>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</si>
  <si>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</si>
  <si>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</si>
  <si>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</si>
  <si>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1035</t>
  </si>
  <si>
    <t>1.1.1.40 создание условий для развития сельскохозяйственного производства в поселениях в сфере животноводства без учета рыболовства и рыбоводства</t>
  </si>
  <si>
    <t>1042</t>
  </si>
  <si>
    <t>1.1.1.45 организация проведения официальных физкультурно-оздоровительных и спортивных мероприятий муниципального района</t>
  </si>
  <si>
    <t>1047</t>
  </si>
  <si>
    <t>1.1.1.46 организация и осуществление мероприятий межпоселенческого характера по работе с детьми и молодежью</t>
  </si>
  <si>
    <t>1048</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</si>
  <si>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</si>
  <si>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</si>
  <si>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</si>
  <si>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</si>
  <si>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1.1.1.72 организация ритуальных услуг и содержание мест захоронения на территории сельского поселения</t>
  </si>
  <si>
    <t>1074</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</si>
  <si>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</si>
  <si>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</si>
  <si>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</si>
  <si>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</si>
  <si>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</si>
  <si>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</si>
  <si>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</si>
  <si>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</si>
  <si>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</si>
  <si>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</si>
  <si>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1.2.23 предоставление доплаты за выслугу лет к трудовой пенсии муниципальным служащим за счет средств местного бюдже</t>
  </si>
  <si>
    <t>1223</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</si>
  <si>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</si>
  <si>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</si>
  <si>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</si>
  <si>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</si>
  <si>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</si>
  <si>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</si>
  <si>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1.3.1.12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</si>
  <si>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1313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</si>
  <si>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</si>
  <si>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</si>
  <si>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</si>
  <si>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</si>
  <si>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</si>
  <si>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</si>
  <si>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1.4.1.30 осуществление полномочий по проведению Всероссийской переписи населения 2020 года</t>
  </si>
  <si>
    <t>1731</t>
  </si>
  <si>
    <t>1.4.2 за счет субвенций, предоставленных из бюджета субъекта Российской Федерации, всего</t>
  </si>
  <si>
    <t>1800</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</si>
  <si>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</si>
  <si>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</si>
  <si>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</si>
  <si>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</si>
  <si>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</si>
  <si>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</si>
  <si>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</si>
  <si>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</si>
  <si>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(прочие, не указанные в 1.4.2.99.50- 1.4.2.99.73, 1.4.2.99.75-1.4.2.99.96, 1.4.2.99.103, 1.4.2.99.107, 1.4.2.99.108, 1.4.2.99.110 - 1.4.2.99.114, 1.4.2.99.500…)</t>
  </si>
  <si>
    <t>1898</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</si>
  <si>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</si>
  <si>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</si>
  <si>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</si>
  <si>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</si>
  <si>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</si>
  <si>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</si>
  <si>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</si>
  <si>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</si>
  <si>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</si>
  <si>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</si>
  <si>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</si>
  <si>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</si>
  <si>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первичному воинскому учету на территориях, где отсутствуют военные комиссариаты</t>
  </si>
  <si>
    <t>2106</t>
  </si>
  <si>
    <t>1.6.3.2 на функционирование административных комиссий при местных администрациях</t>
  </si>
  <si>
    <t>2107</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</si>
  <si>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</si>
  <si>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</si>
  <si>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</si>
  <si>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</si>
  <si>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</si>
  <si>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</si>
  <si>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1.6.4.1.2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</si>
  <si>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2203</t>
  </si>
  <si>
    <t>1.6.4.1.8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</si>
  <si>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2209</t>
  </si>
  <si>
    <t>1.6.4.1.12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</si>
  <si>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2213</t>
  </si>
  <si>
    <t>1.6.4.1.13 организация ритуальных услуг и содержание мест захоронения</t>
  </si>
  <si>
    <t>2214</t>
  </si>
  <si>
    <t>1.6.4.2 в иных случаях, не связанных с заключением соглашений, предусмотренных в подпункте 1.6.4.1, всего</t>
  </si>
  <si>
    <t>2300</t>
  </si>
  <si>
    <t>1.6.4.2.1 представление иных межбюджетных трансфертов</t>
  </si>
  <si>
    <t>2301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</si>
  <si>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</si>
  <si>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</si>
  <si>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</si>
  <si>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</si>
  <si>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</si>
  <si>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</si>
  <si>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</si>
  <si>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</si>
  <si>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</si>
  <si>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</si>
  <si>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</si>
  <si>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</si>
  <si>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</si>
  <si>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</si>
  <si>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</si>
  <si>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</si>
  <si>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</si>
  <si>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</si>
  <si>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</si>
  <si>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</si>
  <si>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5.1.1.17 организация и осуществление мероприятий по работе с детьми и молодежью в сельском поселении</t>
  </si>
  <si>
    <t>6519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</si>
  <si>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</si>
  <si>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</si>
  <si>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</si>
  <si>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6702</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</si>
  <si>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</si>
  <si>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</si>
  <si>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</si>
  <si>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6723</t>
  </si>
  <si>
    <t>5.1.3.27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</si>
  <si>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6727</t>
  </si>
  <si>
    <t>5.1.3.31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</si>
  <si>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6731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</si>
  <si>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</si>
  <si>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</si>
  <si>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</si>
  <si>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</si>
  <si>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</si>
  <si>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</si>
  <si>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</si>
  <si>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</si>
  <si>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</si>
  <si>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</si>
  <si>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5.2.11 полномочия по организации теплоснабжения, предусмотренные Федеральным законом от 27 июля 2010 г. № 190-ФЗ «О теплоснабжении»</t>
  </si>
  <si>
    <t>6811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</si>
  <si>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</si>
  <si>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</si>
  <si>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</si>
  <si>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</si>
  <si>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</si>
  <si>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</si>
  <si>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</si>
  <si>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</si>
  <si>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</si>
  <si>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</si>
  <si>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</si>
  <si>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</si>
  <si>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5.6.1 по предоставлению субсидий из местных бюджетов, всего</t>
  </si>
  <si>
    <t>7701</t>
  </si>
  <si>
    <t>5.6.1.1 бюджету субъекта Российской Федерации, всего</t>
  </si>
  <si>
    <t>7702</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</si>
  <si>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</si>
  <si>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</si>
  <si>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</si>
  <si>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</si>
  <si>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 владение, пользование и распоряжение имуществ</t>
  </si>
  <si>
    <t>7802</t>
  </si>
  <si>
    <t>Итого расходных обязательств муниципальных образований, без учета внутренних оборотов</t>
  </si>
  <si>
    <t>11800</t>
  </si>
  <si>
    <t>11900</t>
  </si>
  <si>
    <t>Финансовый орган муниципальног образования</t>
  </si>
  <si>
    <t>Первомайский район</t>
  </si>
  <si>
    <t>35=37+39+41+43</t>
  </si>
  <si>
    <t>49=50+51+52+53</t>
  </si>
  <si>
    <t>74=75+76+77+78</t>
  </si>
  <si>
    <t>84=85+86+87+88</t>
  </si>
  <si>
    <t>ИТОГО:</t>
  </si>
  <si>
    <t>Справочник перечня кодов полномочий расходного обязательства (графа 1,2 приложение 1)</t>
  </si>
  <si>
    <t>ведения реестра расходных</t>
  </si>
  <si>
    <t xml:space="preserve"> обязательств  Первомайского района</t>
  </si>
  <si>
    <t xml:space="preserve">Приложение 2  к Порядку </t>
  </si>
  <si>
    <t xml:space="preserve">Приложение 1  к Порядку </t>
  </si>
  <si>
    <t>х</t>
  </si>
  <si>
    <t/>
  </si>
  <si>
    <t>5.1.1. по перечню, предусмотренному частью 3 статьи 14 Федерального закона от 6 октября 2003 г. N 131-ФЗ "Об общих принципах организации местного самоуправления в Российской Федерации", всего</t>
  </si>
  <si>
    <t>4902</t>
  </si>
  <si>
    <t>01</t>
  </si>
  <si>
    <t>1) Федеральный закон от 06.10.2003 № 131-ФЗ «Об общих принципах организации местного самоуправления в РФ»</t>
  </si>
  <si>
    <t>1) 01.01.2009 -  не установлен</t>
  </si>
  <si>
    <t>2) Федеральный закон от 06.10.2003 № 131-ФЗ «Об общих принципах организации местного самоуправления в РФ»</t>
  </si>
  <si>
    <t>2) 01.01.2009 -  не установлен</t>
  </si>
  <si>
    <t>1) прил. пп.9 п.1 ст.14, п.3 ст.14 п. 3 ст. 14</t>
  </si>
  <si>
    <t>1) Закон субъекта от 10.02.2005 № 4-ЗС «О пожарной безопасности в АК»</t>
  </si>
  <si>
    <t>1) прил. ст.5 ст. 5</t>
  </si>
  <si>
    <t>1) 22.02.2005 -  не установлен</t>
  </si>
  <si>
    <t>2) прил. пп.9 п.1 ст.14, п.3 ст.14 пп. 9 п. 1 ст. 14</t>
  </si>
  <si>
    <t>3) Федеральный закон от 21.12.1994 № 69-ФЗ «О пожарной безопасности»</t>
  </si>
  <si>
    <t>3) прил. абз.3 ст.10 ст. 10</t>
  </si>
  <si>
    <t>3) 26.12.1994 -  не установлен</t>
  </si>
  <si>
    <t>06</t>
  </si>
  <si>
    <t>02</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</si>
  <si>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N 131-ФЗ "Об общих принципах организации местного самоуправления в Российской Федерации", всего</t>
  </si>
  <si>
    <t>5000</t>
  </si>
  <si>
    <t>03</t>
  </si>
  <si>
    <t>5.1.2.12 участие в предупреждении и ликвидации последствий чрезвычайных ситуаций в границах сельского поселения</t>
  </si>
  <si>
    <t>6612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</si>
  <si>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</si>
  <si>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5100</t>
  </si>
  <si>
    <t>1) прил. п.4 ст.15 п. 4 ст. 15</t>
  </si>
  <si>
    <t>1) прил. ст.8 ст. 8</t>
  </si>
  <si>
    <t>1) прил. в целом</t>
  </si>
  <si>
    <t>1) Закон субъекта от 12.05.2005 № 32-ЗС «Об объектах культурного наследия (памятниках истории и культуры) в Алтайском крае»</t>
  </si>
  <si>
    <t>1) прил. ст.4 ст. 4</t>
  </si>
  <si>
    <t>1) 19.05.2005 -  не установлен</t>
  </si>
  <si>
    <t>2) Федеральный закон от 25.06.2002 № 73-ФЗ «Об объектах культурного наследия (памятниках истории и культуры) народов Российской Федерации»</t>
  </si>
  <si>
    <t>2) прил. п.1 ст.13 п. 1 ст. 13</t>
  </si>
  <si>
    <t>2) 29.06.2002 -  не установлен</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</si>
  <si>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</si>
  <si>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</si>
  <si>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5.1.3.68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</si>
  <si>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6768</t>
  </si>
  <si>
    <t>5.1.3.69 организация ритуальных услуг и содержание мест захоронения</t>
  </si>
  <si>
    <t>6769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</si>
  <si>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</si>
  <si>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5201</t>
  </si>
  <si>
    <t>1) прил. п.9 ст.34 п. 9 ст. 34</t>
  </si>
  <si>
    <t>1) Закон субъекта от 07.12.2007 № 134-ЗС «О муниципальной службе в АК»</t>
  </si>
  <si>
    <t>1) 01.01.2008 -  не установлен</t>
  </si>
  <si>
    <t>5.2.7. установление официальных символов муниципального образования</t>
  </si>
  <si>
    <t>6807</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</si>
  <si>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</si>
  <si>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 прил. пп.3 п.1 ст.17 пп. 3 п. 1 ст. 17</t>
  </si>
  <si>
    <t>5.2.12. полномочиями в сфере водоснабжения и водоотведения, предусмотренными Федеральным законом от 7 декабря 2011 г. N 416-ФЗ "О водоснабжении и водоотведении"</t>
  </si>
  <si>
    <t>6812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</si>
  <si>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</si>
  <si>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 прил. пп.5 п.1 ст.17 пп. 5 п. 1 ст. 17</t>
  </si>
  <si>
    <t>1) Закон субъекта от 08.07.2003 № 35-ЗС «Кодекс Алтайского края о выборах, референдуме, отзыве»</t>
  </si>
  <si>
    <t>1) прил. п.1-3 ст.79 п. 1-3 ст. 79</t>
  </si>
  <si>
    <t>1) 24.07.2003 -  не установлен</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</si>
  <si>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</si>
  <si>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</si>
  <si>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</si>
  <si>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6901</t>
  </si>
  <si>
    <t>5.3.2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</si>
  <si>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7000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</si>
  <si>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</si>
  <si>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</si>
  <si>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</si>
  <si>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</si>
  <si>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</si>
  <si>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</si>
  <si>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5.4.1.1 на государственную регистрацию актов гражданского состояния</t>
  </si>
  <si>
    <t>7302</t>
  </si>
  <si>
    <t>5.4.1.2 по составлению списков кандидатов в присяжные заседатели</t>
  </si>
  <si>
    <t>7303</t>
  </si>
  <si>
    <t>1) Федеральный закон от 28.03.1998 № 53-ФЗ «О воинской обязанности и военной службе»</t>
  </si>
  <si>
    <t>1) 30.03.1998 -  не установлен</t>
  </si>
  <si>
    <t>2) Постановление Правительства РФ от 29.04.2006 № 258 «О субвенциях на осуществление полномочий по первичному воинскому учету на территориях, где отсутствуют военные комиссариаты»</t>
  </si>
  <si>
    <t>2) прил. абз.4</t>
  </si>
  <si>
    <t>2) 08.05.2006 -  не установлен</t>
  </si>
  <si>
    <t>1) Закон субъекта от 06.07.2006 № 65-ЗС «О наделении органов МСУ государственными полномочиями по расчету и предоставлению субвенций на осуществление первичного воинского учета на территориях, где отсутствуют военные комиссариаты»</t>
  </si>
  <si>
    <t>1) прил. ст.3, ст.4 ст. 3, 4</t>
  </si>
  <si>
    <t>1) 22.07.2006 -  не установлен</t>
  </si>
  <si>
    <t>5.4.2 за счет субвенций, предоставленных из бюджета субъекта Российской Федерации, всего</t>
  </si>
  <si>
    <t>7400</t>
  </si>
  <si>
    <t>5.4.2.12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на осуществление регионального государственного надзора за сохранностью автомобильных дорог регионального и межмуниципального значения</t>
  </si>
  <si>
    <t>7412</t>
  </si>
  <si>
    <t>5.4.2.97 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</si>
  <si>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7497</t>
  </si>
  <si>
    <t>5.4.2.98 на осуществление полномочий в области функционирования административных комиссий при местных администрациях</t>
  </si>
  <si>
    <t>7498</t>
  </si>
  <si>
    <t>5.4.3 за счет собственных доходов и источников финансирования дефицита бюджета сельского поселения, всего</t>
  </si>
  <si>
    <t>7500</t>
  </si>
  <si>
    <t>5.5 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t>
  </si>
  <si>
    <t>7600</t>
  </si>
  <si>
    <t>5.6.1 по предоставлению субсидий, в бюджет субъекта Российской Федерации, всего</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</si>
  <si>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</si>
  <si>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5.6.2.1.1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 владение, пользование и распоряжение имуществ</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</si>
  <si>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</si>
  <si>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</si>
  <si>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t>
  </si>
  <si>
    <t>03/10</t>
  </si>
  <si>
    <t>05/03</t>
  </si>
  <si>
    <t>03/09 01/11 10/06</t>
  </si>
  <si>
    <t>08/01</t>
  </si>
  <si>
    <t>04/09</t>
  </si>
  <si>
    <t>05/05</t>
  </si>
  <si>
    <t>01/13</t>
  </si>
  <si>
    <t>05/02</t>
  </si>
  <si>
    <t>01/07</t>
  </si>
  <si>
    <t>12/04</t>
  </si>
  <si>
    <t>10/01</t>
  </si>
  <si>
    <t>14/03</t>
  </si>
  <si>
    <t>01/06 01/13</t>
  </si>
  <si>
    <t>02/03</t>
  </si>
  <si>
    <t>Администрация Бобровского сельсовета Первомайского района Алтайского края</t>
  </si>
  <si>
    <t>1) в целом</t>
  </si>
  <si>
    <t>РЕЕСТР РАСХОДНЫХ ОБЯЗАТЕЛЬСТВ МУНИЦИПАЛЬНОГО ОБРАЗОВАНИЯ
БОБРОВСКИЙ СЕЛЬСОВЕТ Первомайского района алтайского края</t>
  </si>
  <si>
    <t>отчетный 2023 г.</t>
  </si>
  <si>
    <t>текущий 2024 г.</t>
  </si>
  <si>
    <t>очередной 2025г.</t>
  </si>
  <si>
    <t>1-й год планового периода 2026 г.</t>
  </si>
  <si>
    <t>2-й год планового периода 2027 г.</t>
  </si>
  <si>
    <t>отчетный 2023г.</t>
  </si>
  <si>
    <t>на 31.12.2024года</t>
  </si>
</sst>
</file>

<file path=xl/styles.xml><?xml version="1.0" encoding="utf-8"?>
<styleSheet xmlns="http://schemas.openxmlformats.org/spreadsheetml/2006/main">
  <numFmts count="1">
    <numFmt numFmtId="164" formatCode="0.00000"/>
  </numFmts>
  <fonts count="13">
    <font>
      <sz val="10"/>
      <name val="Arial"/>
    </font>
    <font>
      <sz val="9"/>
      <color indexed="8"/>
      <name val="Times New Roman"/>
      <family val="1"/>
      <charset val="204"/>
    </font>
    <font>
      <sz val="9"/>
      <name val="Arial"/>
      <family val="2"/>
      <charset val="204"/>
    </font>
    <font>
      <sz val="9"/>
      <name val="Calibri"/>
      <family val="2"/>
      <charset val="204"/>
    </font>
    <font>
      <sz val="9"/>
      <name val="Times New Roman"/>
      <family val="1"/>
      <charset val="204"/>
    </font>
    <font>
      <b/>
      <sz val="12"/>
      <name val="Times New Roman"/>
      <family val="1"/>
      <charset val="204"/>
    </font>
    <font>
      <b/>
      <sz val="8"/>
      <color indexed="81"/>
      <name val="Tahoma"/>
      <family val="2"/>
      <charset val="204"/>
    </font>
    <font>
      <sz val="8"/>
      <color indexed="81"/>
      <name val="Tahoma"/>
      <family val="2"/>
      <charset val="204"/>
    </font>
    <font>
      <sz val="9"/>
      <color indexed="81"/>
      <name val="Tahoma"/>
      <charset val="1"/>
    </font>
    <font>
      <b/>
      <sz val="9"/>
      <color indexed="81"/>
      <name val="Tahoma"/>
      <charset val="1"/>
    </font>
    <font>
      <b/>
      <sz val="9"/>
      <name val="Times New Roman"/>
      <family val="1"/>
      <charset val="204"/>
    </font>
    <font>
      <sz val="9"/>
      <name val="Courier New"/>
      <family val="3"/>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8"/>
      </left>
      <right/>
      <top style="thin">
        <color indexed="8"/>
      </top>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1">
    <xf numFmtId="0" fontId="0" fillId="0" borderId="0"/>
  </cellStyleXfs>
  <cellXfs count="123">
    <xf numFmtId="0" fontId="0" fillId="0" borderId="0" xfId="0"/>
    <xf numFmtId="0" fontId="1" fillId="2" borderId="1" xfId="0" applyFont="1" applyFill="1" applyBorder="1" applyAlignment="1">
      <alignment horizontal="left" vertical="top" wrapText="1"/>
    </xf>
    <xf numFmtId="0" fontId="1" fillId="2" borderId="12" xfId="0" applyFont="1" applyFill="1" applyBorder="1" applyAlignment="1">
      <alignment horizontal="center" vertical="center" wrapText="1"/>
    </xf>
    <xf numFmtId="0" fontId="0" fillId="2" borderId="0" xfId="0" applyFill="1"/>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2" xfId="0" applyFont="1" applyFill="1" applyBorder="1" applyAlignment="1">
      <alignment horizontal="center" vertical="center" wrapText="1"/>
    </xf>
    <xf numFmtId="0" fontId="5" fillId="2" borderId="0" xfId="0" applyFont="1" applyFill="1" applyAlignment="1">
      <alignment horizontal="left" vertical="center"/>
    </xf>
    <xf numFmtId="0" fontId="2" fillId="2" borderId="0" xfId="0" applyFont="1" applyFill="1"/>
    <xf numFmtId="0" fontId="4" fillId="0" borderId="0" xfId="0" applyFont="1" applyBorder="1" applyAlignment="1">
      <alignment horizontal="right"/>
    </xf>
    <xf numFmtId="0" fontId="1" fillId="2" borderId="1" xfId="0" applyFont="1" applyFill="1" applyBorder="1" applyAlignment="1">
      <alignment horizontal="left" vertical="top" wrapText="1"/>
    </xf>
    <xf numFmtId="0" fontId="2" fillId="2" borderId="15" xfId="0" applyFont="1" applyFill="1" applyBorder="1"/>
    <xf numFmtId="0" fontId="2" fillId="2" borderId="0" xfId="0" applyFont="1" applyFill="1" applyAlignment="1">
      <alignment vertical="center"/>
    </xf>
    <xf numFmtId="0" fontId="2" fillId="2" borderId="22" xfId="0" applyFont="1" applyFill="1" applyBorder="1"/>
    <xf numFmtId="0" fontId="2" fillId="2" borderId="15" xfId="0" applyFont="1" applyFill="1" applyBorder="1" applyAlignment="1">
      <alignment vertical="center"/>
    </xf>
    <xf numFmtId="164" fontId="2" fillId="2" borderId="15" xfId="0" applyNumberFormat="1" applyFont="1" applyFill="1" applyBorder="1"/>
    <xf numFmtId="0" fontId="4" fillId="2" borderId="0" xfId="0" applyFont="1" applyFill="1" applyAlignment="1">
      <alignment horizontal="right"/>
    </xf>
    <xf numFmtId="0" fontId="2" fillId="2" borderId="23" xfId="0" applyFont="1" applyFill="1" applyBorder="1"/>
    <xf numFmtId="0" fontId="2" fillId="2" borderId="15" xfId="0" applyFont="1" applyFill="1" applyBorder="1" applyAlignment="1"/>
    <xf numFmtId="0" fontId="2" fillId="2" borderId="15" xfId="0" applyFont="1" applyFill="1" applyBorder="1" applyAlignment="1">
      <alignment horizontal="right"/>
    </xf>
    <xf numFmtId="0" fontId="2" fillId="2" borderId="0" xfId="0" applyFont="1" applyFill="1"/>
    <xf numFmtId="164" fontId="2" fillId="2" borderId="15" xfId="0" applyNumberFormat="1" applyFont="1" applyFill="1" applyBorder="1" applyAlignment="1">
      <alignment vertical="center"/>
    </xf>
    <xf numFmtId="0" fontId="4" fillId="2" borderId="0" xfId="0" applyFont="1" applyFill="1" applyAlignment="1">
      <alignment horizontal="center" wrapText="1"/>
    </xf>
    <xf numFmtId="0" fontId="4" fillId="2" borderId="0" xfId="0" applyFont="1" applyFill="1" applyAlignment="1">
      <alignment horizontal="center" vertical="center" wrapText="1"/>
    </xf>
    <xf numFmtId="0" fontId="4" fillId="2" borderId="0" xfId="0" applyFont="1" applyFill="1" applyAlignment="1">
      <alignment horizontal="right" vertical="top" wrapText="1"/>
    </xf>
    <xf numFmtId="0" fontId="4" fillId="2" borderId="0" xfId="0" applyFont="1" applyFill="1" applyAlignment="1">
      <alignment horizontal="left" wrapText="1"/>
    </xf>
    <xf numFmtId="0" fontId="10"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vertical="top" wrapText="1"/>
    </xf>
    <xf numFmtId="0" fontId="4" fillId="2"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64" fontId="4" fillId="2" borderId="20"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4" fillId="2" borderId="24" xfId="0" applyNumberFormat="1" applyFont="1" applyFill="1" applyBorder="1" applyAlignment="1">
      <alignment horizontal="center" vertical="center" wrapText="1"/>
    </xf>
    <xf numFmtId="164" fontId="4" fillId="2" borderId="0" xfId="0" applyNumberFormat="1" applyFont="1" applyFill="1" applyAlignment="1">
      <alignment horizontal="center" vertical="center" wrapText="1"/>
    </xf>
    <xf numFmtId="164" fontId="4" fillId="2" borderId="22"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5" xfId="0" applyFont="1" applyFill="1" applyBorder="1" applyAlignment="1">
      <alignment vertical="top" wrapText="1"/>
    </xf>
    <xf numFmtId="49" fontId="4" fillId="2" borderId="15" xfId="0" applyNumberFormat="1" applyFont="1" applyFill="1" applyBorder="1" applyAlignment="1">
      <alignment horizontal="center" vertical="center" wrapText="1"/>
    </xf>
    <xf numFmtId="0" fontId="4" fillId="2" borderId="6" xfId="0" applyFont="1" applyFill="1" applyBorder="1" applyAlignment="1">
      <alignment vertical="top" wrapText="1"/>
    </xf>
    <xf numFmtId="0" fontId="4" fillId="2" borderId="19" xfId="0" applyFont="1" applyFill="1" applyBorder="1" applyAlignment="1">
      <alignment horizontal="center" vertical="center" wrapText="1"/>
    </xf>
    <xf numFmtId="0" fontId="4" fillId="2" borderId="7"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0" fontId="4" fillId="2" borderId="15" xfId="0" applyFont="1" applyFill="1" applyBorder="1" applyAlignment="1">
      <alignment vertical="center" wrapText="1"/>
    </xf>
    <xf numFmtId="49" fontId="4" fillId="2" borderId="1"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2" borderId="1" xfId="0" applyFont="1" applyFill="1" applyBorder="1" applyAlignment="1">
      <alignment horizontal="left" vertical="top" wrapText="1"/>
    </xf>
    <xf numFmtId="164" fontId="4" fillId="2" borderId="15" xfId="0" applyNumberFormat="1" applyFont="1" applyFill="1" applyBorder="1" applyAlignment="1">
      <alignment horizontal="center" wrapText="1"/>
    </xf>
    <xf numFmtId="164" fontId="4" fillId="2" borderId="1" xfId="0" applyNumberFormat="1" applyFont="1" applyFill="1" applyBorder="1" applyAlignment="1" applyProtection="1">
      <alignment horizontal="center" vertical="center" wrapText="1"/>
      <protection locked="0"/>
    </xf>
    <xf numFmtId="0" fontId="4" fillId="2" borderId="15" xfId="0" applyFont="1" applyFill="1" applyBorder="1" applyAlignment="1">
      <alignment wrapText="1"/>
    </xf>
    <xf numFmtId="0" fontId="4" fillId="2" borderId="15" xfId="0" applyFont="1" applyFill="1" applyBorder="1" applyAlignment="1">
      <alignment horizontal="right" wrapText="1"/>
    </xf>
    <xf numFmtId="0" fontId="10" fillId="2" borderId="1" xfId="0" applyFont="1" applyFill="1" applyBorder="1" applyAlignment="1">
      <alignment horizontal="left" vertical="center" wrapText="1"/>
    </xf>
    <xf numFmtId="0" fontId="4" fillId="2" borderId="18" xfId="0" applyFont="1" applyFill="1" applyBorder="1" applyAlignment="1">
      <alignment horizontal="center" vertical="center" wrapText="1"/>
    </xf>
    <xf numFmtId="164" fontId="4" fillId="2" borderId="11" xfId="0" applyNumberFormat="1"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4" xfId="0" applyFont="1" applyFill="1" applyBorder="1" applyAlignment="1"/>
    <xf numFmtId="0" fontId="3" fillId="2" borderId="5" xfId="0" applyFont="1" applyFill="1" applyBorder="1" applyAlignment="1"/>
    <xf numFmtId="0" fontId="3" fillId="2" borderId="8" xfId="0" applyFont="1" applyFill="1" applyBorder="1" applyAlignment="1"/>
    <xf numFmtId="0" fontId="3" fillId="2" borderId="9" xfId="0" applyFont="1" applyFill="1" applyBorder="1" applyAlignment="1"/>
    <xf numFmtId="0" fontId="3" fillId="2" borderId="10" xfId="0" applyFont="1" applyFill="1" applyBorder="1" applyAlignment="1"/>
    <xf numFmtId="0" fontId="2" fillId="2" borderId="25" xfId="0" applyFont="1" applyFill="1" applyBorder="1" applyAlignment="1">
      <alignment horizontal="center" vertical="center"/>
    </xf>
    <xf numFmtId="0" fontId="4" fillId="2" borderId="0" xfId="0" applyFont="1" applyFill="1" applyAlignment="1">
      <alignment horizontal="left" vertical="center" wrapText="1"/>
    </xf>
    <xf numFmtId="0" fontId="2" fillId="2" borderId="0" xfId="0" applyFont="1" applyFill="1"/>
    <xf numFmtId="0" fontId="4" fillId="2" borderId="26"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3" fillId="2" borderId="7" xfId="0" applyFont="1" applyFill="1" applyBorder="1" applyAlignment="1"/>
    <xf numFmtId="0" fontId="3" fillId="2" borderId="3" xfId="0" applyFont="1" applyFill="1" applyBorder="1" applyAlignment="1"/>
    <xf numFmtId="164" fontId="4" fillId="2" borderId="2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6" xfId="0" applyFont="1" applyFill="1" applyBorder="1" applyAlignment="1">
      <alignment vertical="top" wrapText="1"/>
    </xf>
    <xf numFmtId="0" fontId="4" fillId="2" borderId="17" xfId="0" applyFont="1" applyFill="1" applyBorder="1" applyAlignment="1">
      <alignment horizontal="center" vertical="center" wrapText="1"/>
    </xf>
    <xf numFmtId="16" fontId="11" fillId="2" borderId="1" xfId="0" applyNumberFormat="1" applyFont="1" applyFill="1" applyBorder="1" applyAlignment="1">
      <alignment horizontal="center" vertical="center" wrapText="1"/>
    </xf>
    <xf numFmtId="0" fontId="3" fillId="2" borderId="2" xfId="0" applyFont="1" applyFill="1" applyBorder="1" applyAlignment="1"/>
    <xf numFmtId="0" fontId="3" fillId="2" borderId="6" xfId="0" applyFont="1" applyFill="1" applyBorder="1" applyAlignment="1"/>
    <xf numFmtId="0" fontId="10" fillId="2" borderId="0" xfId="0" applyFont="1" applyFill="1" applyAlignment="1">
      <alignment horizontal="center" vertical="top" wrapText="1"/>
    </xf>
    <xf numFmtId="0" fontId="10" fillId="2" borderId="0" xfId="0" applyFont="1" applyFill="1" applyAlignment="1">
      <alignment horizontal="center" wrapText="1"/>
    </xf>
    <xf numFmtId="0" fontId="4" fillId="2" borderId="0" xfId="0" applyFont="1" applyFill="1" applyAlignment="1">
      <alignment horizontal="center" vertical="center" wrapText="1"/>
    </xf>
    <xf numFmtId="0" fontId="4" fillId="2" borderId="0" xfId="0" applyFont="1" applyFill="1" applyAlignment="1">
      <alignment horizontal="left" wrapText="1"/>
    </xf>
    <xf numFmtId="0" fontId="4" fillId="2" borderId="15" xfId="0" applyFont="1" applyFill="1" applyBorder="1" applyAlignment="1">
      <alignment horizontal="center"/>
    </xf>
    <xf numFmtId="0" fontId="3" fillId="2" borderId="15" xfId="0" applyFont="1" applyFill="1" applyBorder="1" applyAlignment="1"/>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13" xfId="0" applyFont="1" applyFill="1" applyBorder="1" applyAlignment="1"/>
    <xf numFmtId="0" fontId="1" fillId="2" borderId="1" xfId="0" applyFont="1" applyFill="1" applyBorder="1" applyAlignment="1">
      <alignment horizontal="left" vertical="top" wrapText="1"/>
    </xf>
    <xf numFmtId="0" fontId="1" fillId="2" borderId="12"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U68"/>
  <sheetViews>
    <sheetView tabSelected="1" view="pageBreakPreview" zoomScale="75" zoomScaleSheetLayoutView="75" workbookViewId="0">
      <pane xSplit="2" ySplit="19" topLeftCell="C32" activePane="bottomRight" state="frozen"/>
      <selection pane="topRight" activeCell="C1" sqref="C1"/>
      <selection pane="bottomLeft" activeCell="A17" sqref="A17"/>
      <selection pane="bottomRight" activeCell="J13" sqref="J13"/>
    </sheetView>
  </sheetViews>
  <sheetFormatPr defaultColWidth="9.140625" defaultRowHeight="12"/>
  <cols>
    <col min="1" max="1" width="21.42578125" style="20" customWidth="1"/>
    <col min="2" max="2" width="6.28515625" style="20" customWidth="1"/>
    <col min="3" max="3" width="11.28515625" style="20" bestFit="1" customWidth="1"/>
    <col min="4" max="4" width="10.7109375" style="20" customWidth="1"/>
    <col min="5" max="5" width="8.140625" style="20" customWidth="1"/>
    <col min="6" max="6" width="11.28515625" style="20" bestFit="1" customWidth="1"/>
    <col min="7" max="8" width="9.5703125" style="20" customWidth="1"/>
    <col min="9" max="9" width="6.85546875" style="20" customWidth="1"/>
    <col min="10" max="10" width="11.28515625" style="20" bestFit="1" customWidth="1"/>
    <col min="11" max="11" width="8.5703125" style="20" bestFit="1" customWidth="1"/>
    <col min="12" max="12" width="8.140625" style="20" customWidth="1"/>
    <col min="13" max="13" width="11.28515625" style="20" bestFit="1" customWidth="1"/>
    <col min="14" max="14" width="8.5703125" style="20" bestFit="1" customWidth="1"/>
    <col min="15" max="15" width="8.7109375" style="20" customWidth="1"/>
    <col min="16" max="16" width="5.85546875" style="20" customWidth="1"/>
    <col min="17" max="17" width="8.42578125" style="20" customWidth="1"/>
    <col min="18" max="18" width="9" style="20" customWidth="1"/>
    <col min="19" max="19" width="8.140625" style="20" customWidth="1"/>
    <col min="20" max="20" width="11.28515625" style="20" customWidth="1"/>
    <col min="21" max="21" width="10.85546875" style="20" customWidth="1"/>
    <col min="22" max="22" width="8.140625" style="20" customWidth="1"/>
    <col min="23" max="23" width="9.5703125" style="20" customWidth="1"/>
    <col min="24" max="24" width="10.85546875" style="20" customWidth="1"/>
    <col min="25" max="25" width="8.140625" style="20" customWidth="1"/>
    <col min="26" max="26" width="9.28515625" style="20" customWidth="1"/>
    <col min="27" max="27" width="10.85546875" style="20" customWidth="1"/>
    <col min="28" max="30" width="8.140625" style="20" customWidth="1"/>
    <col min="31" max="31" width="11" style="20" customWidth="1"/>
    <col min="32" max="32" width="10" style="20" customWidth="1"/>
    <col min="33" max="33" width="12.5703125" style="20" customWidth="1"/>
    <col min="34" max="124" width="13.7109375" style="20" customWidth="1"/>
    <col min="125" max="16384" width="9.140625" style="20"/>
  </cols>
  <sheetData>
    <row r="1" spans="1:124" ht="12" customHeight="1">
      <c r="W1" s="16" t="s">
        <v>260</v>
      </c>
      <c r="BB1" s="85" t="s">
        <v>8</v>
      </c>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7"/>
    </row>
    <row r="2" spans="1:124">
      <c r="W2" s="16" t="s">
        <v>257</v>
      </c>
      <c r="BB2" s="88"/>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90"/>
    </row>
    <row r="3" spans="1:124">
      <c r="W3" s="16" t="s">
        <v>258</v>
      </c>
    </row>
    <row r="4" spans="1:124" ht="25.35" customHeight="1">
      <c r="A4" s="22" t="s">
        <v>0</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3"/>
      <c r="AI4" s="23"/>
      <c r="AJ4" s="23"/>
      <c r="AK4" s="23"/>
      <c r="AL4" s="23"/>
      <c r="AM4" s="23"/>
      <c r="AN4" s="23"/>
      <c r="AO4" s="23"/>
      <c r="AP4" s="23"/>
      <c r="AQ4" s="23"/>
      <c r="AR4" s="23"/>
      <c r="AS4" s="23"/>
      <c r="AT4" s="23"/>
      <c r="AU4" s="23"/>
      <c r="AV4" s="23"/>
      <c r="AW4" s="92"/>
      <c r="AX4" s="93"/>
      <c r="AY4" s="93"/>
      <c r="AZ4" s="93"/>
      <c r="BA4" s="9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92"/>
      <c r="CB4" s="93"/>
      <c r="CC4" s="93"/>
      <c r="CD4" s="93"/>
      <c r="CE4" s="93"/>
      <c r="CF4" s="23"/>
      <c r="CG4" s="23"/>
      <c r="CH4" s="23"/>
      <c r="CI4" s="23"/>
      <c r="CJ4" s="23"/>
      <c r="CK4" s="23"/>
      <c r="CL4" s="23"/>
      <c r="CM4" s="23"/>
      <c r="CN4" s="23"/>
      <c r="CO4" s="23"/>
      <c r="CP4" s="23"/>
      <c r="CQ4" s="23"/>
      <c r="CR4" s="23"/>
      <c r="CS4" s="23"/>
      <c r="CT4" s="23"/>
      <c r="CU4" s="23"/>
      <c r="CV4" s="23"/>
      <c r="CW4" s="23"/>
      <c r="CX4" s="23"/>
      <c r="CY4" s="23"/>
      <c r="CZ4" s="92"/>
      <c r="DA4" s="93"/>
      <c r="DB4" s="93"/>
      <c r="DC4" s="93"/>
      <c r="DD4" s="93"/>
      <c r="DE4" s="23"/>
      <c r="DF4" s="23"/>
      <c r="DG4" s="23"/>
      <c r="DH4" s="23"/>
      <c r="DI4" s="23"/>
      <c r="DJ4" s="23"/>
      <c r="DK4" s="23"/>
      <c r="DL4" s="23"/>
      <c r="DM4" s="23"/>
      <c r="DN4" s="23"/>
      <c r="DO4" s="92"/>
      <c r="DP4" s="93"/>
      <c r="DQ4" s="93"/>
      <c r="DR4" s="93"/>
      <c r="DS4" s="93"/>
      <c r="DT4" s="23"/>
    </row>
    <row r="5" spans="1:124" ht="30.95" customHeight="1">
      <c r="A5" s="110" t="s">
        <v>376</v>
      </c>
      <c r="B5" s="93"/>
      <c r="C5" s="93"/>
      <c r="D5" s="93"/>
      <c r="E5" s="93"/>
      <c r="F5" s="93"/>
      <c r="G5" s="93"/>
      <c r="H5" s="93"/>
      <c r="I5" s="93"/>
      <c r="J5" s="93"/>
      <c r="K5" s="93"/>
      <c r="L5" s="93"/>
      <c r="M5" s="93"/>
      <c r="N5" s="93"/>
      <c r="O5" s="93"/>
      <c r="P5" s="93"/>
      <c r="Q5" s="93"/>
      <c r="R5" s="93"/>
      <c r="S5" s="93"/>
      <c r="T5" s="93"/>
      <c r="U5" s="93"/>
      <c r="V5" s="93"/>
      <c r="W5" s="22"/>
      <c r="X5" s="22"/>
      <c r="Y5" s="22"/>
      <c r="Z5" s="22"/>
      <c r="AA5" s="22"/>
      <c r="AB5" s="22"/>
      <c r="AC5" s="22"/>
      <c r="AD5" s="22"/>
      <c r="AE5" s="22"/>
      <c r="AF5" s="22"/>
      <c r="AG5" s="22"/>
      <c r="AH5" s="23"/>
      <c r="AI5" s="23"/>
      <c r="AJ5" s="23"/>
      <c r="AK5" s="23"/>
      <c r="AL5" s="23"/>
      <c r="AM5" s="23"/>
      <c r="AN5" s="23"/>
      <c r="AO5" s="23"/>
      <c r="AP5" s="23"/>
      <c r="AQ5" s="23"/>
      <c r="AR5" s="23"/>
      <c r="AS5" s="23"/>
      <c r="AT5" s="23"/>
      <c r="AU5" s="23"/>
      <c r="AV5" s="23"/>
      <c r="AW5" s="23"/>
      <c r="AX5" s="23"/>
      <c r="AY5" s="23"/>
      <c r="AZ5" s="23"/>
      <c r="BA5" s="24"/>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4"/>
      <c r="CF5" s="23"/>
      <c r="CG5" s="23"/>
      <c r="CH5" s="23"/>
      <c r="CI5" s="23"/>
      <c r="CJ5" s="23"/>
      <c r="CK5" s="23"/>
      <c r="CL5" s="23"/>
      <c r="CM5" s="23"/>
      <c r="CN5" s="23"/>
      <c r="CO5" s="23"/>
      <c r="CP5" s="23"/>
      <c r="CQ5" s="23"/>
      <c r="CR5" s="23"/>
      <c r="CS5" s="23"/>
      <c r="CT5" s="23"/>
      <c r="CU5" s="23"/>
      <c r="CV5" s="23"/>
      <c r="CW5" s="23"/>
      <c r="CX5" s="23"/>
      <c r="CY5" s="23"/>
      <c r="CZ5" s="23"/>
      <c r="DA5" s="23"/>
      <c r="DB5" s="23"/>
      <c r="DC5" s="23"/>
      <c r="DD5" s="24"/>
      <c r="DE5" s="23"/>
      <c r="DF5" s="23"/>
      <c r="DG5" s="23"/>
      <c r="DH5" s="23"/>
      <c r="DI5" s="23"/>
      <c r="DJ5" s="23"/>
      <c r="DK5" s="23"/>
      <c r="DL5" s="23"/>
      <c r="DM5" s="23"/>
      <c r="DN5" s="23"/>
      <c r="DO5" s="23"/>
      <c r="DP5" s="23"/>
      <c r="DQ5" s="23"/>
      <c r="DR5" s="23"/>
      <c r="DS5" s="24"/>
      <c r="DT5" s="23"/>
    </row>
    <row r="6" spans="1:124">
      <c r="A6" s="25" t="s">
        <v>0</v>
      </c>
      <c r="B6" s="25"/>
      <c r="C6" s="25"/>
      <c r="D6" s="25"/>
      <c r="E6" s="25"/>
      <c r="F6" s="25"/>
      <c r="G6" s="25"/>
      <c r="H6" s="25"/>
      <c r="I6" s="25"/>
      <c r="J6" s="25"/>
      <c r="K6" s="25"/>
      <c r="L6" s="25"/>
      <c r="M6" s="25"/>
      <c r="N6" s="25"/>
      <c r="O6" s="25"/>
      <c r="P6" s="25"/>
      <c r="Q6" s="25"/>
      <c r="R6" s="25"/>
      <c r="S6" s="25"/>
      <c r="T6" s="25"/>
      <c r="U6" s="25"/>
      <c r="V6" s="25"/>
      <c r="W6" s="26"/>
      <c r="X6" s="26"/>
      <c r="Y6" s="26"/>
      <c r="Z6" s="26"/>
      <c r="AA6" s="26"/>
      <c r="AB6" s="26"/>
      <c r="AC6" s="26"/>
      <c r="AD6" s="26"/>
      <c r="AE6" s="26"/>
      <c r="AF6" s="26"/>
      <c r="AG6" s="26"/>
      <c r="AH6" s="26"/>
      <c r="AI6" s="26"/>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6"/>
      <c r="BM6" s="26"/>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6"/>
      <c r="CQ6" s="23"/>
      <c r="CR6" s="23"/>
      <c r="CS6" s="23"/>
      <c r="CT6" s="23"/>
      <c r="CU6" s="23"/>
      <c r="CV6" s="23"/>
      <c r="CW6" s="23"/>
      <c r="CX6" s="23"/>
      <c r="CY6" s="23"/>
      <c r="CZ6" s="23"/>
      <c r="DA6" s="23"/>
      <c r="DB6" s="23"/>
      <c r="DC6" s="23"/>
      <c r="DD6" s="23"/>
      <c r="DE6" s="26"/>
      <c r="DF6" s="23"/>
      <c r="DG6" s="23"/>
      <c r="DH6" s="23"/>
      <c r="DI6" s="23"/>
      <c r="DJ6" s="23"/>
      <c r="DK6" s="23"/>
      <c r="DL6" s="23"/>
      <c r="DM6" s="23"/>
      <c r="DN6" s="23"/>
      <c r="DO6" s="23"/>
      <c r="DP6" s="23"/>
      <c r="DQ6" s="23"/>
      <c r="DR6" s="23"/>
      <c r="DS6" s="23"/>
      <c r="DT6" s="23"/>
    </row>
    <row r="7" spans="1:124">
      <c r="A7" s="111" t="s">
        <v>383</v>
      </c>
      <c r="B7" s="93"/>
      <c r="C7" s="93"/>
      <c r="D7" s="93"/>
      <c r="E7" s="93"/>
      <c r="F7" s="93"/>
      <c r="G7" s="93"/>
      <c r="H7" s="93"/>
      <c r="I7" s="93"/>
      <c r="J7" s="93"/>
      <c r="K7" s="93"/>
      <c r="L7" s="93"/>
      <c r="M7" s="93"/>
      <c r="N7" s="93"/>
      <c r="O7" s="93"/>
      <c r="P7" s="93"/>
      <c r="Q7" s="93"/>
      <c r="R7" s="93"/>
      <c r="S7" s="93"/>
      <c r="T7" s="93"/>
      <c r="U7" s="93"/>
      <c r="V7" s="93"/>
      <c r="W7" s="26"/>
      <c r="X7" s="26"/>
      <c r="Y7" s="26"/>
      <c r="Z7" s="26"/>
      <c r="AA7" s="26"/>
      <c r="AB7" s="26"/>
      <c r="AC7" s="26"/>
      <c r="AD7" s="26"/>
      <c r="AE7" s="26"/>
      <c r="AF7" s="26"/>
      <c r="AG7" s="26"/>
      <c r="AH7" s="26"/>
      <c r="AI7" s="26"/>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6"/>
      <c r="BM7" s="26"/>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6"/>
      <c r="CQ7" s="23"/>
      <c r="CR7" s="23"/>
      <c r="CS7" s="23"/>
      <c r="CT7" s="23"/>
      <c r="CU7" s="23"/>
      <c r="CV7" s="23"/>
      <c r="CW7" s="23"/>
      <c r="CX7" s="23"/>
      <c r="CY7" s="23"/>
      <c r="CZ7" s="23"/>
      <c r="DA7" s="23"/>
      <c r="DB7" s="23"/>
      <c r="DC7" s="23"/>
      <c r="DD7" s="23"/>
      <c r="DE7" s="26"/>
      <c r="DF7" s="23"/>
      <c r="DG7" s="23"/>
      <c r="DH7" s="23"/>
      <c r="DI7" s="23"/>
      <c r="DJ7" s="23"/>
      <c r="DK7" s="23"/>
      <c r="DL7" s="23"/>
      <c r="DM7" s="23"/>
      <c r="DN7" s="23"/>
      <c r="DO7" s="23"/>
      <c r="DP7" s="23"/>
      <c r="DQ7" s="23"/>
      <c r="DR7" s="23"/>
      <c r="DS7" s="23"/>
      <c r="DT7" s="23"/>
    </row>
    <row r="8" spans="1:124">
      <c r="A8" s="25" t="s">
        <v>0</v>
      </c>
      <c r="B8" s="25"/>
      <c r="C8" s="25"/>
      <c r="D8" s="25"/>
      <c r="E8" s="25"/>
      <c r="F8" s="25"/>
      <c r="G8" s="25"/>
      <c r="H8" s="25"/>
      <c r="I8" s="25"/>
      <c r="J8" s="25"/>
      <c r="K8" s="25"/>
      <c r="L8" s="25"/>
      <c r="M8" s="25"/>
      <c r="N8" s="25"/>
      <c r="O8" s="25"/>
      <c r="P8" s="25"/>
      <c r="Q8" s="25"/>
      <c r="R8" s="25"/>
      <c r="S8" s="25"/>
      <c r="T8" s="25"/>
      <c r="U8" s="25"/>
      <c r="V8" s="25"/>
      <c r="W8" s="26"/>
      <c r="X8" s="26"/>
      <c r="Y8" s="26"/>
      <c r="Z8" s="26"/>
      <c r="AA8" s="26"/>
      <c r="AB8" s="26"/>
      <c r="AC8" s="26"/>
      <c r="AD8" s="26"/>
      <c r="AE8" s="26"/>
      <c r="AF8" s="26"/>
      <c r="AG8" s="26"/>
      <c r="AH8" s="26"/>
      <c r="AI8" s="26"/>
      <c r="AJ8" s="23"/>
      <c r="AK8" s="23"/>
      <c r="AL8" s="23"/>
      <c r="AM8" s="23"/>
      <c r="AN8" s="23"/>
      <c r="AO8" s="23"/>
      <c r="AP8" s="23"/>
      <c r="AQ8" s="23"/>
      <c r="AR8" s="23"/>
      <c r="AS8" s="23"/>
      <c r="AT8" s="23"/>
      <c r="AU8" s="23"/>
      <c r="AV8" s="23"/>
      <c r="AW8" s="23"/>
      <c r="AX8" s="23"/>
      <c r="AY8" s="23"/>
      <c r="AZ8" s="23"/>
      <c r="BA8" s="23"/>
      <c r="BB8" s="23"/>
      <c r="BC8" s="23"/>
      <c r="BD8" s="23"/>
      <c r="BE8" s="23"/>
      <c r="BF8" s="23"/>
      <c r="BG8" s="112"/>
      <c r="BH8" s="93"/>
      <c r="BI8" s="93"/>
      <c r="BJ8" s="93"/>
      <c r="BK8" s="93"/>
      <c r="BL8" s="93"/>
      <c r="BM8" s="93"/>
      <c r="BN8" s="93"/>
      <c r="BO8" s="93"/>
      <c r="BP8" s="9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6"/>
      <c r="CQ8" s="23"/>
      <c r="CR8" s="23"/>
      <c r="CS8" s="23"/>
      <c r="CT8" s="23"/>
      <c r="CU8" s="23"/>
      <c r="CV8" s="23"/>
      <c r="CW8" s="23"/>
      <c r="CX8" s="23"/>
      <c r="CY8" s="23"/>
      <c r="CZ8" s="23"/>
      <c r="DA8" s="23"/>
      <c r="DB8" s="23"/>
      <c r="DC8" s="23"/>
      <c r="DD8" s="23"/>
      <c r="DE8" s="26"/>
      <c r="DF8" s="23"/>
      <c r="DG8" s="23"/>
      <c r="DH8" s="23"/>
      <c r="DI8" s="23"/>
      <c r="DJ8" s="23"/>
      <c r="DK8" s="23"/>
      <c r="DL8" s="23"/>
      <c r="DM8" s="23"/>
      <c r="DN8" s="23"/>
      <c r="DO8" s="23"/>
      <c r="DP8" s="23"/>
      <c r="DQ8" s="23"/>
      <c r="DR8" s="23"/>
      <c r="DS8" s="23"/>
      <c r="DT8" s="23"/>
    </row>
    <row r="9" spans="1:124" ht="30.95" customHeight="1">
      <c r="A9" s="110"/>
      <c r="B9" s="93"/>
      <c r="C9" s="93"/>
      <c r="D9" s="93"/>
      <c r="E9" s="93"/>
      <c r="F9" s="93"/>
      <c r="G9" s="93"/>
      <c r="H9" s="93"/>
      <c r="I9" s="93"/>
      <c r="J9" s="93"/>
      <c r="K9" s="93"/>
      <c r="L9" s="93"/>
      <c r="M9" s="93"/>
      <c r="N9" s="93"/>
      <c r="O9" s="93"/>
      <c r="P9" s="93"/>
      <c r="Q9" s="93"/>
      <c r="R9" s="93"/>
      <c r="S9" s="93"/>
      <c r="T9" s="93"/>
      <c r="U9" s="93"/>
      <c r="V9" s="93"/>
      <c r="W9" s="26"/>
      <c r="X9" s="26"/>
      <c r="Y9" s="26"/>
      <c r="Z9" s="26"/>
      <c r="AA9" s="26"/>
      <c r="AB9" s="26"/>
      <c r="AC9" s="26"/>
      <c r="AD9" s="26"/>
      <c r="AE9" s="26"/>
      <c r="AF9" s="26"/>
      <c r="AG9" s="26"/>
      <c r="AH9" s="26"/>
      <c r="AI9" s="26"/>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6"/>
      <c r="BM9" s="26"/>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6"/>
      <c r="CQ9" s="23"/>
      <c r="CR9" s="23"/>
      <c r="CS9" s="23"/>
      <c r="CT9" s="23"/>
      <c r="CU9" s="23"/>
      <c r="CV9" s="23"/>
      <c r="CW9" s="23"/>
      <c r="CX9" s="23"/>
      <c r="CY9" s="23"/>
      <c r="CZ9" s="23"/>
      <c r="DA9" s="23"/>
      <c r="DB9" s="23"/>
      <c r="DC9" s="23"/>
      <c r="DD9" s="23"/>
      <c r="DE9" s="26"/>
      <c r="DF9" s="23"/>
      <c r="DG9" s="23"/>
      <c r="DH9" s="23"/>
      <c r="DI9" s="23"/>
      <c r="DJ9" s="23"/>
      <c r="DK9" s="23"/>
      <c r="DL9" s="23"/>
      <c r="DM9" s="23"/>
      <c r="DN9" s="23"/>
      <c r="DO9" s="23"/>
      <c r="DP9" s="23"/>
      <c r="DQ9" s="23"/>
      <c r="DR9" s="23"/>
      <c r="DS9" s="23"/>
      <c r="DT9" s="23"/>
    </row>
    <row r="10" spans="1:124">
      <c r="A10" s="25" t="s">
        <v>0</v>
      </c>
      <c r="B10" s="25"/>
      <c r="C10" s="25"/>
      <c r="D10" s="25"/>
      <c r="E10" s="25"/>
      <c r="F10" s="25"/>
      <c r="G10" s="25"/>
      <c r="H10" s="25"/>
      <c r="I10" s="25"/>
      <c r="J10" s="25"/>
      <c r="K10" s="25"/>
      <c r="L10" s="25"/>
      <c r="M10" s="25"/>
      <c r="N10" s="25"/>
      <c r="O10" s="25"/>
      <c r="P10" s="25"/>
      <c r="Q10" s="25"/>
      <c r="R10" s="25"/>
      <c r="S10" s="25"/>
      <c r="T10" s="25"/>
      <c r="U10" s="25"/>
      <c r="V10" s="25"/>
      <c r="W10" s="26"/>
      <c r="X10" s="26"/>
      <c r="Y10" s="26"/>
      <c r="Z10" s="26"/>
      <c r="AA10" s="26"/>
      <c r="AB10" s="26"/>
      <c r="AC10" s="26"/>
      <c r="AD10" s="26"/>
      <c r="AE10" s="26"/>
      <c r="AF10" s="26"/>
      <c r="AG10" s="26"/>
      <c r="AH10" s="26"/>
      <c r="AI10" s="26"/>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6"/>
      <c r="BM10" s="26"/>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6"/>
      <c r="CQ10" s="23"/>
      <c r="CR10" s="23"/>
      <c r="CS10" s="23"/>
      <c r="CT10" s="23"/>
      <c r="CU10" s="23"/>
      <c r="CV10" s="23"/>
      <c r="CW10" s="23"/>
      <c r="CX10" s="23"/>
      <c r="CY10" s="23"/>
      <c r="CZ10" s="23"/>
      <c r="DA10" s="23"/>
      <c r="DB10" s="23"/>
      <c r="DC10" s="23"/>
      <c r="DD10" s="23"/>
      <c r="DE10" s="26"/>
      <c r="DF10" s="23"/>
      <c r="DG10" s="23"/>
      <c r="DH10" s="23"/>
      <c r="DI10" s="23"/>
      <c r="DJ10" s="23"/>
      <c r="DK10" s="23"/>
      <c r="DL10" s="23"/>
      <c r="DM10" s="23"/>
      <c r="DN10" s="23"/>
      <c r="DO10" s="23"/>
      <c r="DP10" s="23"/>
      <c r="DQ10" s="23"/>
      <c r="DR10" s="23"/>
      <c r="DS10" s="23"/>
      <c r="DT10" s="23"/>
    </row>
    <row r="11" spans="1:124" ht="23.1" customHeight="1">
      <c r="A11" s="113" t="s">
        <v>249</v>
      </c>
      <c r="B11" s="93"/>
      <c r="C11" s="93"/>
      <c r="D11" s="113" t="s">
        <v>374</v>
      </c>
      <c r="E11" s="93"/>
      <c r="F11" s="93"/>
      <c r="G11" s="93"/>
      <c r="H11" s="93"/>
      <c r="I11" s="93"/>
      <c r="J11" s="93"/>
      <c r="K11" s="93"/>
      <c r="L11" s="93"/>
      <c r="M11" s="93"/>
      <c r="N11" s="93"/>
      <c r="O11" s="93"/>
      <c r="P11" s="93"/>
      <c r="Q11" s="93"/>
      <c r="R11" s="93"/>
      <c r="S11" s="93"/>
      <c r="T11" s="93"/>
      <c r="U11" s="22"/>
      <c r="V11" s="22"/>
      <c r="W11" s="22"/>
      <c r="X11" s="22"/>
      <c r="Y11" s="22"/>
      <c r="Z11" s="22"/>
      <c r="AA11" s="22"/>
      <c r="AB11" s="22"/>
      <c r="AC11" s="22"/>
      <c r="AD11" s="22"/>
      <c r="AE11" s="22"/>
      <c r="AF11" s="22"/>
      <c r="AG11" s="22"/>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row>
    <row r="12" spans="1:124">
      <c r="A12" s="113" t="s">
        <v>1</v>
      </c>
      <c r="B12" s="93"/>
      <c r="C12" s="93"/>
      <c r="D12" s="93"/>
      <c r="E12" s="93"/>
      <c r="F12" s="93"/>
      <c r="G12" s="93"/>
      <c r="H12" s="93"/>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row>
    <row r="13" spans="1:124">
      <c r="A13" s="25" t="s">
        <v>0</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row>
    <row r="14" spans="1:124" ht="21.4" customHeight="1">
      <c r="A14" s="85" t="s">
        <v>2</v>
      </c>
      <c r="B14" s="85" t="s">
        <v>3</v>
      </c>
      <c r="C14" s="116" t="s">
        <v>4</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8"/>
      <c r="AF14" s="85" t="s">
        <v>5</v>
      </c>
      <c r="AG14" s="85" t="s">
        <v>6</v>
      </c>
      <c r="AH14" s="85" t="s">
        <v>7</v>
      </c>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7"/>
      <c r="BL14" s="85" t="s">
        <v>8</v>
      </c>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7"/>
      <c r="CP14" s="85" t="s">
        <v>9</v>
      </c>
      <c r="CQ14" s="86"/>
      <c r="CR14" s="86"/>
      <c r="CS14" s="86"/>
      <c r="CT14" s="86"/>
      <c r="CU14" s="86"/>
      <c r="CV14" s="86"/>
      <c r="CW14" s="86"/>
      <c r="CX14" s="86"/>
      <c r="CY14" s="86"/>
      <c r="CZ14" s="86"/>
      <c r="DA14" s="86"/>
      <c r="DB14" s="86"/>
      <c r="DC14" s="86"/>
      <c r="DD14" s="87"/>
      <c r="DE14" s="85" t="s">
        <v>10</v>
      </c>
      <c r="DF14" s="86"/>
      <c r="DG14" s="86"/>
      <c r="DH14" s="86"/>
      <c r="DI14" s="86"/>
      <c r="DJ14" s="86"/>
      <c r="DK14" s="86"/>
      <c r="DL14" s="86"/>
      <c r="DM14" s="86"/>
      <c r="DN14" s="86"/>
      <c r="DO14" s="86"/>
      <c r="DP14" s="86"/>
      <c r="DQ14" s="86"/>
      <c r="DR14" s="86"/>
      <c r="DS14" s="87"/>
      <c r="DT14" s="85" t="s">
        <v>11</v>
      </c>
    </row>
    <row r="15" spans="1:124" ht="59.25" customHeight="1">
      <c r="A15" s="109"/>
      <c r="B15" s="109"/>
      <c r="C15" s="85" t="s">
        <v>12</v>
      </c>
      <c r="D15" s="108"/>
      <c r="E15" s="108"/>
      <c r="F15" s="108"/>
      <c r="G15" s="108"/>
      <c r="H15" s="108"/>
      <c r="I15" s="108"/>
      <c r="J15" s="108"/>
      <c r="K15" s="108"/>
      <c r="L15" s="108"/>
      <c r="M15" s="108"/>
      <c r="N15" s="108"/>
      <c r="O15" s="108"/>
      <c r="P15" s="108"/>
      <c r="Q15" s="108"/>
      <c r="R15" s="108"/>
      <c r="S15" s="108"/>
      <c r="T15" s="108"/>
      <c r="U15" s="108"/>
      <c r="V15" s="98"/>
      <c r="W15" s="85" t="s">
        <v>13</v>
      </c>
      <c r="X15" s="108"/>
      <c r="Y15" s="108"/>
      <c r="Z15" s="108"/>
      <c r="AA15" s="108"/>
      <c r="AB15" s="108"/>
      <c r="AC15" s="114" t="s">
        <v>250</v>
      </c>
      <c r="AD15" s="114"/>
      <c r="AE15" s="114"/>
      <c r="AF15" s="120"/>
      <c r="AG15" s="97"/>
      <c r="AH15" s="88"/>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90"/>
      <c r="BL15" s="88"/>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90"/>
      <c r="CP15" s="88"/>
      <c r="CQ15" s="89"/>
      <c r="CR15" s="89"/>
      <c r="CS15" s="89"/>
      <c r="CT15" s="89"/>
      <c r="CU15" s="89"/>
      <c r="CV15" s="89"/>
      <c r="CW15" s="89"/>
      <c r="CX15" s="89"/>
      <c r="CY15" s="89"/>
      <c r="CZ15" s="89"/>
      <c r="DA15" s="89"/>
      <c r="DB15" s="89"/>
      <c r="DC15" s="89"/>
      <c r="DD15" s="90"/>
      <c r="DE15" s="88"/>
      <c r="DF15" s="89"/>
      <c r="DG15" s="89"/>
      <c r="DH15" s="89"/>
      <c r="DI15" s="89"/>
      <c r="DJ15" s="89"/>
      <c r="DK15" s="89"/>
      <c r="DL15" s="89"/>
      <c r="DM15" s="89"/>
      <c r="DN15" s="89"/>
      <c r="DO15" s="89"/>
      <c r="DP15" s="89"/>
      <c r="DQ15" s="89"/>
      <c r="DR15" s="89"/>
      <c r="DS15" s="90"/>
      <c r="DT15" s="109"/>
    </row>
    <row r="16" spans="1:124" ht="15.4" customHeight="1">
      <c r="A16" s="109"/>
      <c r="B16" s="109"/>
      <c r="C16" s="85" t="s">
        <v>14</v>
      </c>
      <c r="D16" s="108"/>
      <c r="E16" s="98"/>
      <c r="F16" s="85" t="s">
        <v>15</v>
      </c>
      <c r="G16" s="108"/>
      <c r="H16" s="108"/>
      <c r="I16" s="98"/>
      <c r="J16" s="85" t="s">
        <v>16</v>
      </c>
      <c r="K16" s="108"/>
      <c r="L16" s="98"/>
      <c r="M16" s="85" t="s">
        <v>17</v>
      </c>
      <c r="N16" s="108"/>
      <c r="O16" s="108"/>
      <c r="P16" s="98"/>
      <c r="Q16" s="85" t="s">
        <v>18</v>
      </c>
      <c r="R16" s="108"/>
      <c r="S16" s="98"/>
      <c r="T16" s="85" t="s">
        <v>19</v>
      </c>
      <c r="U16" s="108"/>
      <c r="V16" s="98"/>
      <c r="W16" s="85" t="s">
        <v>20</v>
      </c>
      <c r="X16" s="108"/>
      <c r="Y16" s="98"/>
      <c r="Z16" s="85" t="s">
        <v>21</v>
      </c>
      <c r="AA16" s="108"/>
      <c r="AB16" s="108"/>
      <c r="AC16" s="95" t="s">
        <v>21</v>
      </c>
      <c r="AD16" s="115"/>
      <c r="AE16" s="115"/>
      <c r="AF16" s="120"/>
      <c r="AG16" s="85" t="s">
        <v>22</v>
      </c>
      <c r="AH16" s="85" t="s">
        <v>377</v>
      </c>
      <c r="AI16" s="108"/>
      <c r="AJ16" s="108"/>
      <c r="AK16" s="108"/>
      <c r="AL16" s="108"/>
      <c r="AM16" s="108"/>
      <c r="AN16" s="108"/>
      <c r="AO16" s="108"/>
      <c r="AP16" s="108"/>
      <c r="AQ16" s="98"/>
      <c r="AR16" s="85" t="s">
        <v>378</v>
      </c>
      <c r="AS16" s="108"/>
      <c r="AT16" s="108"/>
      <c r="AU16" s="108"/>
      <c r="AV16" s="98"/>
      <c r="AW16" s="85" t="s">
        <v>379</v>
      </c>
      <c r="AX16" s="108"/>
      <c r="AY16" s="108"/>
      <c r="AZ16" s="108"/>
      <c r="BA16" s="98"/>
      <c r="BB16" s="85" t="s">
        <v>23</v>
      </c>
      <c r="BC16" s="108"/>
      <c r="BD16" s="108"/>
      <c r="BE16" s="108"/>
      <c r="BF16" s="108"/>
      <c r="BG16" s="108"/>
      <c r="BH16" s="108"/>
      <c r="BI16" s="108"/>
      <c r="BJ16" s="108"/>
      <c r="BK16" s="98"/>
      <c r="BL16" s="85" t="s">
        <v>377</v>
      </c>
      <c r="BM16" s="108"/>
      <c r="BN16" s="108"/>
      <c r="BO16" s="108"/>
      <c r="BP16" s="108"/>
      <c r="BQ16" s="108"/>
      <c r="BR16" s="108"/>
      <c r="BS16" s="108"/>
      <c r="BT16" s="108"/>
      <c r="BU16" s="98"/>
      <c r="BV16" s="85" t="s">
        <v>378</v>
      </c>
      <c r="BW16" s="108"/>
      <c r="BX16" s="108"/>
      <c r="BY16" s="108"/>
      <c r="BZ16" s="98"/>
      <c r="CA16" s="85" t="s">
        <v>379</v>
      </c>
      <c r="CB16" s="108"/>
      <c r="CC16" s="108"/>
      <c r="CD16" s="108"/>
      <c r="CE16" s="98"/>
      <c r="CF16" s="85" t="s">
        <v>23</v>
      </c>
      <c r="CG16" s="108"/>
      <c r="CH16" s="108"/>
      <c r="CI16" s="108"/>
      <c r="CJ16" s="108"/>
      <c r="CK16" s="108"/>
      <c r="CL16" s="108"/>
      <c r="CM16" s="108"/>
      <c r="CN16" s="108"/>
      <c r="CO16" s="98"/>
      <c r="CP16" s="85" t="s">
        <v>382</v>
      </c>
      <c r="CQ16" s="108"/>
      <c r="CR16" s="108"/>
      <c r="CS16" s="108"/>
      <c r="CT16" s="98"/>
      <c r="CU16" s="85" t="s">
        <v>378</v>
      </c>
      <c r="CV16" s="108"/>
      <c r="CW16" s="108"/>
      <c r="CX16" s="108"/>
      <c r="CY16" s="98"/>
      <c r="CZ16" s="85" t="s">
        <v>379</v>
      </c>
      <c r="DA16" s="108"/>
      <c r="DB16" s="108"/>
      <c r="DC16" s="108"/>
      <c r="DD16" s="98"/>
      <c r="DE16" s="85" t="s">
        <v>382</v>
      </c>
      <c r="DF16" s="108"/>
      <c r="DG16" s="108"/>
      <c r="DH16" s="108"/>
      <c r="DI16" s="98"/>
      <c r="DJ16" s="85" t="s">
        <v>378</v>
      </c>
      <c r="DK16" s="108"/>
      <c r="DL16" s="108"/>
      <c r="DM16" s="108"/>
      <c r="DN16" s="98"/>
      <c r="DO16" s="85" t="s">
        <v>379</v>
      </c>
      <c r="DP16" s="108"/>
      <c r="DQ16" s="108"/>
      <c r="DR16" s="108"/>
      <c r="DS16" s="98"/>
      <c r="DT16" s="109"/>
    </row>
    <row r="17" spans="1:125" ht="36.75" customHeight="1">
      <c r="A17" s="109"/>
      <c r="B17" s="109"/>
      <c r="C17" s="85" t="s">
        <v>24</v>
      </c>
      <c r="D17" s="85" t="s">
        <v>25</v>
      </c>
      <c r="E17" s="85" t="s">
        <v>26</v>
      </c>
      <c r="F17" s="85" t="s">
        <v>24</v>
      </c>
      <c r="G17" s="85" t="s">
        <v>25</v>
      </c>
      <c r="H17" s="85" t="s">
        <v>26</v>
      </c>
      <c r="I17" s="85" t="s">
        <v>27</v>
      </c>
      <c r="J17" s="85" t="s">
        <v>24</v>
      </c>
      <c r="K17" s="85" t="s">
        <v>28</v>
      </c>
      <c r="L17" s="85" t="s">
        <v>26</v>
      </c>
      <c r="M17" s="85" t="s">
        <v>24</v>
      </c>
      <c r="N17" s="85" t="s">
        <v>28</v>
      </c>
      <c r="O17" s="85" t="s">
        <v>26</v>
      </c>
      <c r="P17" s="85" t="s">
        <v>27</v>
      </c>
      <c r="Q17" s="85" t="s">
        <v>24</v>
      </c>
      <c r="R17" s="85" t="s">
        <v>28</v>
      </c>
      <c r="S17" s="85" t="s">
        <v>26</v>
      </c>
      <c r="T17" s="85" t="s">
        <v>24</v>
      </c>
      <c r="U17" s="85" t="s">
        <v>28</v>
      </c>
      <c r="V17" s="85" t="s">
        <v>26</v>
      </c>
      <c r="W17" s="85" t="s">
        <v>24</v>
      </c>
      <c r="X17" s="85" t="s">
        <v>25</v>
      </c>
      <c r="Y17" s="85" t="s">
        <v>26</v>
      </c>
      <c r="Z17" s="85" t="s">
        <v>24</v>
      </c>
      <c r="AA17" s="85" t="s">
        <v>28</v>
      </c>
      <c r="AB17" s="85" t="s">
        <v>26</v>
      </c>
      <c r="AC17" s="119" t="s">
        <v>24</v>
      </c>
      <c r="AD17" s="119" t="s">
        <v>28</v>
      </c>
      <c r="AE17" s="119" t="s">
        <v>26</v>
      </c>
      <c r="AF17" s="109"/>
      <c r="AG17" s="109"/>
      <c r="AH17" s="85" t="s">
        <v>29</v>
      </c>
      <c r="AI17" s="98"/>
      <c r="AJ17" s="85" t="s">
        <v>30</v>
      </c>
      <c r="AK17" s="98"/>
      <c r="AL17" s="85" t="s">
        <v>31</v>
      </c>
      <c r="AM17" s="98"/>
      <c r="AN17" s="85" t="s">
        <v>32</v>
      </c>
      <c r="AO17" s="98"/>
      <c r="AP17" s="85" t="s">
        <v>33</v>
      </c>
      <c r="AQ17" s="98"/>
      <c r="AR17" s="85" t="s">
        <v>29</v>
      </c>
      <c r="AS17" s="85" t="s">
        <v>30</v>
      </c>
      <c r="AT17" s="85" t="s">
        <v>31</v>
      </c>
      <c r="AU17" s="85" t="s">
        <v>32</v>
      </c>
      <c r="AV17" s="85" t="s">
        <v>33</v>
      </c>
      <c r="AW17" s="85" t="s">
        <v>29</v>
      </c>
      <c r="AX17" s="85" t="s">
        <v>30</v>
      </c>
      <c r="AY17" s="85" t="s">
        <v>31</v>
      </c>
      <c r="AZ17" s="85" t="s">
        <v>32</v>
      </c>
      <c r="BA17" s="85" t="s">
        <v>33</v>
      </c>
      <c r="BB17" s="85" t="s">
        <v>380</v>
      </c>
      <c r="BC17" s="108"/>
      <c r="BD17" s="108"/>
      <c r="BE17" s="108"/>
      <c r="BF17" s="98"/>
      <c r="BG17" s="85" t="s">
        <v>381</v>
      </c>
      <c r="BH17" s="108"/>
      <c r="BI17" s="108"/>
      <c r="BJ17" s="108"/>
      <c r="BK17" s="98"/>
      <c r="BL17" s="85" t="s">
        <v>29</v>
      </c>
      <c r="BM17" s="98"/>
      <c r="BN17" s="85" t="s">
        <v>30</v>
      </c>
      <c r="BO17" s="98"/>
      <c r="BP17" s="85" t="s">
        <v>31</v>
      </c>
      <c r="BQ17" s="98"/>
      <c r="BR17" s="85" t="s">
        <v>32</v>
      </c>
      <c r="BS17" s="98"/>
      <c r="BT17" s="85" t="s">
        <v>33</v>
      </c>
      <c r="BU17" s="98"/>
      <c r="BV17" s="85" t="s">
        <v>29</v>
      </c>
      <c r="BW17" s="85" t="s">
        <v>30</v>
      </c>
      <c r="BX17" s="85" t="s">
        <v>31</v>
      </c>
      <c r="BY17" s="85" t="s">
        <v>32</v>
      </c>
      <c r="BZ17" s="85" t="s">
        <v>33</v>
      </c>
      <c r="CA17" s="85" t="s">
        <v>29</v>
      </c>
      <c r="CB17" s="85" t="s">
        <v>30</v>
      </c>
      <c r="CC17" s="85" t="s">
        <v>31</v>
      </c>
      <c r="CD17" s="85" t="s">
        <v>32</v>
      </c>
      <c r="CE17" s="85" t="s">
        <v>33</v>
      </c>
      <c r="CF17" s="85" t="s">
        <v>380</v>
      </c>
      <c r="CG17" s="108"/>
      <c r="CH17" s="108"/>
      <c r="CI17" s="108"/>
      <c r="CJ17" s="98"/>
      <c r="CK17" s="85" t="s">
        <v>381</v>
      </c>
      <c r="CL17" s="108"/>
      <c r="CM17" s="108"/>
      <c r="CN17" s="108"/>
      <c r="CO17" s="98"/>
      <c r="CP17" s="28" t="s">
        <v>29</v>
      </c>
      <c r="CQ17" s="28" t="s">
        <v>30</v>
      </c>
      <c r="CR17" s="28" t="s">
        <v>31</v>
      </c>
      <c r="CS17" s="28" t="s">
        <v>32</v>
      </c>
      <c r="CT17" s="28" t="s">
        <v>33</v>
      </c>
      <c r="CU17" s="85" t="s">
        <v>29</v>
      </c>
      <c r="CV17" s="85" t="s">
        <v>30</v>
      </c>
      <c r="CW17" s="85" t="s">
        <v>31</v>
      </c>
      <c r="CX17" s="85" t="s">
        <v>32</v>
      </c>
      <c r="CY17" s="85" t="s">
        <v>33</v>
      </c>
      <c r="CZ17" s="85" t="s">
        <v>29</v>
      </c>
      <c r="DA17" s="85" t="s">
        <v>30</v>
      </c>
      <c r="DB17" s="85" t="s">
        <v>31</v>
      </c>
      <c r="DC17" s="85" t="s">
        <v>32</v>
      </c>
      <c r="DD17" s="85" t="s">
        <v>33</v>
      </c>
      <c r="DE17" s="28" t="s">
        <v>29</v>
      </c>
      <c r="DF17" s="28" t="s">
        <v>30</v>
      </c>
      <c r="DG17" s="28" t="s">
        <v>31</v>
      </c>
      <c r="DH17" s="28" t="s">
        <v>32</v>
      </c>
      <c r="DI17" s="28" t="s">
        <v>33</v>
      </c>
      <c r="DJ17" s="85" t="s">
        <v>29</v>
      </c>
      <c r="DK17" s="85" t="s">
        <v>30</v>
      </c>
      <c r="DL17" s="85" t="s">
        <v>31</v>
      </c>
      <c r="DM17" s="85" t="s">
        <v>32</v>
      </c>
      <c r="DN17" s="85" t="s">
        <v>33</v>
      </c>
      <c r="DO17" s="85" t="s">
        <v>29</v>
      </c>
      <c r="DP17" s="85" t="s">
        <v>30</v>
      </c>
      <c r="DQ17" s="85" t="s">
        <v>31</v>
      </c>
      <c r="DR17" s="85" t="s">
        <v>32</v>
      </c>
      <c r="DS17" s="85" t="s">
        <v>33</v>
      </c>
      <c r="DT17" s="109"/>
    </row>
    <row r="18" spans="1:125" ht="81.75" customHeight="1">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28" t="s">
        <v>34</v>
      </c>
      <c r="AI18" s="28" t="s">
        <v>35</v>
      </c>
      <c r="AJ18" s="28" t="s">
        <v>34</v>
      </c>
      <c r="AK18" s="28" t="s">
        <v>35</v>
      </c>
      <c r="AL18" s="28" t="s">
        <v>34</v>
      </c>
      <c r="AM18" s="28" t="s">
        <v>35</v>
      </c>
      <c r="AN18" s="28" t="s">
        <v>34</v>
      </c>
      <c r="AO18" s="28" t="s">
        <v>35</v>
      </c>
      <c r="AP18" s="28" t="s">
        <v>34</v>
      </c>
      <c r="AQ18" s="28" t="s">
        <v>35</v>
      </c>
      <c r="AR18" s="97"/>
      <c r="AS18" s="97"/>
      <c r="AT18" s="97"/>
      <c r="AU18" s="97"/>
      <c r="AV18" s="97"/>
      <c r="AW18" s="97"/>
      <c r="AX18" s="97"/>
      <c r="AY18" s="97"/>
      <c r="AZ18" s="97"/>
      <c r="BA18" s="97"/>
      <c r="BB18" s="28" t="s">
        <v>29</v>
      </c>
      <c r="BC18" s="28" t="s">
        <v>30</v>
      </c>
      <c r="BD18" s="28" t="s">
        <v>31</v>
      </c>
      <c r="BE18" s="28" t="s">
        <v>32</v>
      </c>
      <c r="BF18" s="28" t="s">
        <v>33</v>
      </c>
      <c r="BG18" s="28" t="s">
        <v>29</v>
      </c>
      <c r="BH18" s="28" t="s">
        <v>30</v>
      </c>
      <c r="BI18" s="28" t="s">
        <v>31</v>
      </c>
      <c r="BJ18" s="28" t="s">
        <v>32</v>
      </c>
      <c r="BK18" s="28" t="s">
        <v>33</v>
      </c>
      <c r="BL18" s="28" t="s">
        <v>34</v>
      </c>
      <c r="BM18" s="28" t="s">
        <v>35</v>
      </c>
      <c r="BN18" s="28" t="s">
        <v>34</v>
      </c>
      <c r="BO18" s="28" t="s">
        <v>35</v>
      </c>
      <c r="BP18" s="28" t="s">
        <v>34</v>
      </c>
      <c r="BQ18" s="28" t="s">
        <v>35</v>
      </c>
      <c r="BR18" s="28" t="s">
        <v>34</v>
      </c>
      <c r="BS18" s="28" t="s">
        <v>35</v>
      </c>
      <c r="BT18" s="28" t="s">
        <v>34</v>
      </c>
      <c r="BU18" s="28" t="s">
        <v>35</v>
      </c>
      <c r="BV18" s="97"/>
      <c r="BW18" s="97"/>
      <c r="BX18" s="97"/>
      <c r="BY18" s="97"/>
      <c r="BZ18" s="97"/>
      <c r="CA18" s="97"/>
      <c r="CB18" s="97"/>
      <c r="CC18" s="97"/>
      <c r="CD18" s="97"/>
      <c r="CE18" s="97"/>
      <c r="CF18" s="28" t="s">
        <v>29</v>
      </c>
      <c r="CG18" s="28" t="s">
        <v>30</v>
      </c>
      <c r="CH18" s="28" t="s">
        <v>31</v>
      </c>
      <c r="CI18" s="28" t="s">
        <v>32</v>
      </c>
      <c r="CJ18" s="28" t="s">
        <v>33</v>
      </c>
      <c r="CK18" s="28" t="s">
        <v>29</v>
      </c>
      <c r="CL18" s="28" t="s">
        <v>30</v>
      </c>
      <c r="CM18" s="28" t="s">
        <v>31</v>
      </c>
      <c r="CN18" s="28" t="s">
        <v>32</v>
      </c>
      <c r="CO18" s="28" t="s">
        <v>33</v>
      </c>
      <c r="CP18" s="28" t="s">
        <v>35</v>
      </c>
      <c r="CQ18" s="28" t="s">
        <v>35</v>
      </c>
      <c r="CR18" s="28" t="s">
        <v>35</v>
      </c>
      <c r="CS18" s="28" t="s">
        <v>35</v>
      </c>
      <c r="CT18" s="28" t="s">
        <v>35</v>
      </c>
      <c r="CU18" s="97"/>
      <c r="CV18" s="97"/>
      <c r="CW18" s="97"/>
      <c r="CX18" s="97"/>
      <c r="CY18" s="97"/>
      <c r="CZ18" s="97"/>
      <c r="DA18" s="97"/>
      <c r="DB18" s="97"/>
      <c r="DC18" s="97"/>
      <c r="DD18" s="97"/>
      <c r="DE18" s="28" t="s">
        <v>35</v>
      </c>
      <c r="DF18" s="28" t="s">
        <v>35</v>
      </c>
      <c r="DG18" s="28" t="s">
        <v>35</v>
      </c>
      <c r="DH18" s="28" t="s">
        <v>35</v>
      </c>
      <c r="DI18" s="28" t="s">
        <v>35</v>
      </c>
      <c r="DJ18" s="97"/>
      <c r="DK18" s="97"/>
      <c r="DL18" s="97"/>
      <c r="DM18" s="97"/>
      <c r="DN18" s="97"/>
      <c r="DO18" s="97"/>
      <c r="DP18" s="97"/>
      <c r="DQ18" s="97"/>
      <c r="DR18" s="97"/>
      <c r="DS18" s="97"/>
      <c r="DT18" s="97"/>
    </row>
    <row r="19" spans="1:125" ht="15.75" customHeight="1" thickBot="1">
      <c r="A19" s="28" t="s">
        <v>36</v>
      </c>
      <c r="B19" s="29" t="s">
        <v>37</v>
      </c>
      <c r="C19" s="29" t="s">
        <v>38</v>
      </c>
      <c r="D19" s="29" t="s">
        <v>39</v>
      </c>
      <c r="E19" s="29" t="s">
        <v>40</v>
      </c>
      <c r="F19" s="29" t="s">
        <v>41</v>
      </c>
      <c r="G19" s="29" t="s">
        <v>42</v>
      </c>
      <c r="H19" s="29" t="s">
        <v>43</v>
      </c>
      <c r="I19" s="29" t="s">
        <v>44</v>
      </c>
      <c r="J19" s="29" t="s">
        <v>45</v>
      </c>
      <c r="K19" s="29" t="s">
        <v>46</v>
      </c>
      <c r="L19" s="29" t="s">
        <v>47</v>
      </c>
      <c r="M19" s="29" t="s">
        <v>48</v>
      </c>
      <c r="N19" s="29" t="s">
        <v>49</v>
      </c>
      <c r="O19" s="29" t="s">
        <v>50</v>
      </c>
      <c r="P19" s="29" t="s">
        <v>51</v>
      </c>
      <c r="Q19" s="29" t="s">
        <v>52</v>
      </c>
      <c r="R19" s="29" t="s">
        <v>53</v>
      </c>
      <c r="S19" s="29" t="s">
        <v>54</v>
      </c>
      <c r="T19" s="29" t="s">
        <v>55</v>
      </c>
      <c r="U19" s="29" t="s">
        <v>56</v>
      </c>
      <c r="V19" s="29" t="s">
        <v>57</v>
      </c>
      <c r="W19" s="29" t="s">
        <v>58</v>
      </c>
      <c r="X19" s="29" t="s">
        <v>59</v>
      </c>
      <c r="Y19" s="29" t="s">
        <v>60</v>
      </c>
      <c r="Z19" s="29" t="s">
        <v>61</v>
      </c>
      <c r="AA19" s="29" t="s">
        <v>62</v>
      </c>
      <c r="AB19" s="29" t="s">
        <v>63</v>
      </c>
      <c r="AC19" s="29">
        <v>29</v>
      </c>
      <c r="AD19" s="29">
        <v>30</v>
      </c>
      <c r="AE19" s="29">
        <v>31</v>
      </c>
      <c r="AF19" s="29">
        <v>32</v>
      </c>
      <c r="AG19" s="29">
        <v>33</v>
      </c>
      <c r="AH19" s="29" t="s">
        <v>251</v>
      </c>
      <c r="AI19" s="29" t="s">
        <v>251</v>
      </c>
      <c r="AJ19" s="29">
        <v>75</v>
      </c>
      <c r="AK19" s="29">
        <v>75</v>
      </c>
      <c r="AL19" s="29">
        <v>76</v>
      </c>
      <c r="AM19" s="29">
        <v>76</v>
      </c>
      <c r="AN19" s="29">
        <v>77</v>
      </c>
      <c r="AO19" s="29">
        <v>77</v>
      </c>
      <c r="AP19" s="29">
        <v>78</v>
      </c>
      <c r="AQ19" s="29">
        <v>78</v>
      </c>
      <c r="AR19" s="29" t="s">
        <v>253</v>
      </c>
      <c r="AS19" s="29">
        <v>75</v>
      </c>
      <c r="AT19" s="29">
        <v>76</v>
      </c>
      <c r="AU19" s="29">
        <v>77</v>
      </c>
      <c r="AV19" s="29">
        <v>78</v>
      </c>
      <c r="AW19" s="29" t="s">
        <v>252</v>
      </c>
      <c r="AX19" s="29">
        <v>50</v>
      </c>
      <c r="AY19" s="29">
        <v>51</v>
      </c>
      <c r="AZ19" s="29">
        <v>52</v>
      </c>
      <c r="BA19" s="29">
        <v>53</v>
      </c>
      <c r="BB19" s="29" t="s">
        <v>254</v>
      </c>
      <c r="BC19" s="29">
        <v>85</v>
      </c>
      <c r="BD19" s="29">
        <v>86</v>
      </c>
      <c r="BE19" s="29">
        <v>87</v>
      </c>
      <c r="BF19" s="29">
        <v>88</v>
      </c>
      <c r="BG19" s="29" t="s">
        <v>254</v>
      </c>
      <c r="BH19" s="29">
        <v>85</v>
      </c>
      <c r="BI19" s="29">
        <v>86</v>
      </c>
      <c r="BJ19" s="29">
        <v>87</v>
      </c>
      <c r="BK19" s="29">
        <v>88</v>
      </c>
      <c r="BL19" s="29" t="s">
        <v>251</v>
      </c>
      <c r="BM19" s="29" t="s">
        <v>251</v>
      </c>
      <c r="BN19" s="29">
        <v>75</v>
      </c>
      <c r="BO19" s="29">
        <v>75</v>
      </c>
      <c r="BP19" s="29">
        <v>76</v>
      </c>
      <c r="BQ19" s="29">
        <v>76</v>
      </c>
      <c r="BR19" s="29">
        <v>77</v>
      </c>
      <c r="BS19" s="29">
        <v>77</v>
      </c>
      <c r="BT19" s="29">
        <v>78</v>
      </c>
      <c r="BU19" s="29">
        <v>78</v>
      </c>
      <c r="BV19" s="29" t="s">
        <v>253</v>
      </c>
      <c r="BW19" s="29">
        <v>75</v>
      </c>
      <c r="BX19" s="29">
        <v>76</v>
      </c>
      <c r="BY19" s="29">
        <v>77</v>
      </c>
      <c r="BZ19" s="29">
        <v>78</v>
      </c>
      <c r="CA19" s="29" t="s">
        <v>252</v>
      </c>
      <c r="CB19" s="29">
        <v>50</v>
      </c>
      <c r="CC19" s="29">
        <v>51</v>
      </c>
      <c r="CD19" s="29">
        <v>52</v>
      </c>
      <c r="CE19" s="29">
        <v>53</v>
      </c>
      <c r="CF19" s="29" t="s">
        <v>254</v>
      </c>
      <c r="CG19" s="29">
        <v>85</v>
      </c>
      <c r="CH19" s="29">
        <v>86</v>
      </c>
      <c r="CI19" s="29">
        <v>87</v>
      </c>
      <c r="CJ19" s="29">
        <v>88</v>
      </c>
      <c r="CK19" s="29" t="s">
        <v>254</v>
      </c>
      <c r="CL19" s="29">
        <v>85</v>
      </c>
      <c r="CM19" s="29">
        <v>86</v>
      </c>
      <c r="CN19" s="29">
        <v>87</v>
      </c>
      <c r="CO19" s="29">
        <v>88</v>
      </c>
      <c r="CP19" s="29" t="s">
        <v>251</v>
      </c>
      <c r="CQ19" s="29">
        <v>75</v>
      </c>
      <c r="CR19" s="29">
        <v>76</v>
      </c>
      <c r="CS19" s="29">
        <v>77</v>
      </c>
      <c r="CT19" s="29">
        <v>78</v>
      </c>
      <c r="CU19" s="29" t="s">
        <v>253</v>
      </c>
      <c r="CV19" s="29">
        <v>75</v>
      </c>
      <c r="CW19" s="29">
        <v>76</v>
      </c>
      <c r="CX19" s="29">
        <v>77</v>
      </c>
      <c r="CY19" s="29">
        <v>78</v>
      </c>
      <c r="CZ19" s="29" t="s">
        <v>252</v>
      </c>
      <c r="DA19" s="29">
        <v>50</v>
      </c>
      <c r="DB19" s="29">
        <v>51</v>
      </c>
      <c r="DC19" s="29">
        <v>52</v>
      </c>
      <c r="DD19" s="29">
        <v>53</v>
      </c>
      <c r="DE19" s="29" t="s">
        <v>251</v>
      </c>
      <c r="DF19" s="29">
        <v>75</v>
      </c>
      <c r="DG19" s="29">
        <v>76</v>
      </c>
      <c r="DH19" s="29">
        <v>77</v>
      </c>
      <c r="DI19" s="29">
        <v>78</v>
      </c>
      <c r="DJ19" s="29" t="s">
        <v>253</v>
      </c>
      <c r="DK19" s="29">
        <v>75</v>
      </c>
      <c r="DL19" s="29">
        <v>76</v>
      </c>
      <c r="DM19" s="29">
        <v>77</v>
      </c>
      <c r="DN19" s="29">
        <v>78</v>
      </c>
      <c r="DO19" s="29" t="s">
        <v>252</v>
      </c>
      <c r="DP19" s="29">
        <v>50</v>
      </c>
      <c r="DQ19" s="29">
        <v>51</v>
      </c>
      <c r="DR19" s="29">
        <v>52</v>
      </c>
      <c r="DS19" s="29">
        <v>53</v>
      </c>
      <c r="DT19" s="29">
        <v>124</v>
      </c>
    </row>
    <row r="20" spans="1:125" ht="15.75" customHeight="1">
      <c r="A20" s="30"/>
      <c r="B20" s="31"/>
      <c r="C20" s="28" t="s">
        <v>261</v>
      </c>
      <c r="D20" s="28" t="s">
        <v>261</v>
      </c>
      <c r="E20" s="28" t="s">
        <v>261</v>
      </c>
      <c r="F20" s="28" t="s">
        <v>261</v>
      </c>
      <c r="G20" s="28" t="s">
        <v>261</v>
      </c>
      <c r="H20" s="28" t="s">
        <v>261</v>
      </c>
      <c r="I20" s="28" t="s">
        <v>261</v>
      </c>
      <c r="J20" s="28" t="s">
        <v>261</v>
      </c>
      <c r="K20" s="28" t="s">
        <v>261</v>
      </c>
      <c r="L20" s="28" t="s">
        <v>261</v>
      </c>
      <c r="M20" s="28" t="s">
        <v>261</v>
      </c>
      <c r="N20" s="28" t="s">
        <v>261</v>
      </c>
      <c r="O20" s="28" t="s">
        <v>261</v>
      </c>
      <c r="P20" s="28" t="s">
        <v>261</v>
      </c>
      <c r="Q20" s="28" t="s">
        <v>261</v>
      </c>
      <c r="R20" s="28" t="s">
        <v>261</v>
      </c>
      <c r="S20" s="28" t="s">
        <v>261</v>
      </c>
      <c r="T20" s="28" t="s">
        <v>261</v>
      </c>
      <c r="U20" s="28" t="s">
        <v>261</v>
      </c>
      <c r="V20" s="28" t="s">
        <v>261</v>
      </c>
      <c r="W20" s="28" t="s">
        <v>261</v>
      </c>
      <c r="X20" s="28" t="s">
        <v>261</v>
      </c>
      <c r="Y20" s="28" t="s">
        <v>261</v>
      </c>
      <c r="Z20" s="28" t="s">
        <v>261</v>
      </c>
      <c r="AA20" s="28" t="s">
        <v>261</v>
      </c>
      <c r="AB20" s="28" t="s">
        <v>261</v>
      </c>
      <c r="AC20" s="28" t="s">
        <v>262</v>
      </c>
      <c r="AD20" s="32" t="s">
        <v>261</v>
      </c>
      <c r="AE20" s="33"/>
      <c r="AF20" s="33"/>
      <c r="AG20" s="33"/>
      <c r="AH20" s="33"/>
      <c r="AI20" s="33"/>
      <c r="AJ20" s="34"/>
      <c r="AK20" s="34"/>
      <c r="AL20" s="34"/>
      <c r="AM20" s="34"/>
      <c r="AN20" s="34"/>
      <c r="AO20" s="34"/>
      <c r="AP20" s="34"/>
      <c r="AQ20" s="34"/>
      <c r="AR20" s="34"/>
      <c r="AS20" s="34"/>
      <c r="AT20" s="34"/>
      <c r="AU20" s="34"/>
      <c r="AV20" s="34"/>
      <c r="AW20" s="35"/>
      <c r="AX20" s="34"/>
      <c r="AY20" s="34"/>
      <c r="AZ20" s="34"/>
      <c r="BA20" s="34"/>
      <c r="BB20" s="34"/>
      <c r="BC20" s="34"/>
      <c r="BD20" s="34"/>
      <c r="BE20" s="34"/>
      <c r="BF20" s="34"/>
      <c r="BG20" s="34"/>
      <c r="BH20" s="34"/>
      <c r="BI20" s="34"/>
      <c r="BJ20" s="34"/>
      <c r="BK20" s="34"/>
      <c r="BL20" s="33"/>
      <c r="BM20" s="33"/>
      <c r="BN20" s="34"/>
      <c r="BO20" s="34"/>
      <c r="BP20" s="34"/>
      <c r="BQ20" s="34"/>
      <c r="BR20" s="34"/>
      <c r="BS20" s="34"/>
      <c r="BT20" s="34"/>
      <c r="BU20" s="34"/>
      <c r="BV20" s="34"/>
      <c r="BW20" s="34"/>
      <c r="BX20" s="34"/>
      <c r="BY20" s="34"/>
      <c r="BZ20" s="34"/>
      <c r="CA20" s="35"/>
      <c r="CB20" s="34"/>
      <c r="CC20" s="34"/>
      <c r="CD20" s="34"/>
      <c r="CE20" s="34"/>
      <c r="CF20" s="34"/>
      <c r="CG20" s="34"/>
      <c r="CH20" s="34"/>
      <c r="CI20" s="34"/>
      <c r="CJ20" s="34"/>
      <c r="CK20" s="34"/>
      <c r="CL20" s="34"/>
      <c r="CM20" s="34"/>
      <c r="CN20" s="34"/>
      <c r="CO20" s="34"/>
      <c r="CP20" s="33"/>
      <c r="CQ20" s="34"/>
      <c r="CR20" s="34"/>
      <c r="CS20" s="34"/>
      <c r="CT20" s="34"/>
      <c r="CU20" s="34"/>
      <c r="CV20" s="34"/>
      <c r="CW20" s="34"/>
      <c r="CX20" s="34"/>
      <c r="CY20" s="34"/>
      <c r="CZ20" s="35"/>
      <c r="DA20" s="34"/>
      <c r="DB20" s="34"/>
      <c r="DC20" s="34"/>
      <c r="DD20" s="34"/>
      <c r="DE20" s="33"/>
      <c r="DF20" s="34"/>
      <c r="DG20" s="34"/>
      <c r="DH20" s="34"/>
      <c r="DI20" s="34"/>
      <c r="DJ20" s="34"/>
      <c r="DK20" s="34"/>
      <c r="DL20" s="34"/>
      <c r="DM20" s="34"/>
      <c r="DN20" s="34"/>
      <c r="DO20" s="35"/>
      <c r="DP20" s="34"/>
      <c r="DQ20" s="34"/>
      <c r="DR20" s="34"/>
      <c r="DS20" s="34"/>
      <c r="DT20" s="34"/>
    </row>
    <row r="21" spans="1:125" ht="84.75" customHeight="1">
      <c r="A21" s="30" t="s">
        <v>178</v>
      </c>
      <c r="B21" s="31" t="s">
        <v>179</v>
      </c>
      <c r="C21" s="28" t="s">
        <v>261</v>
      </c>
      <c r="D21" s="28" t="s">
        <v>261</v>
      </c>
      <c r="E21" s="28" t="s">
        <v>261</v>
      </c>
      <c r="F21" s="28" t="s">
        <v>261</v>
      </c>
      <c r="G21" s="28" t="s">
        <v>261</v>
      </c>
      <c r="H21" s="28" t="s">
        <v>261</v>
      </c>
      <c r="I21" s="28" t="s">
        <v>261</v>
      </c>
      <c r="J21" s="28" t="s">
        <v>261</v>
      </c>
      <c r="K21" s="28" t="s">
        <v>261</v>
      </c>
      <c r="L21" s="28" t="s">
        <v>261</v>
      </c>
      <c r="M21" s="28" t="s">
        <v>261</v>
      </c>
      <c r="N21" s="28" t="s">
        <v>261</v>
      </c>
      <c r="O21" s="28" t="s">
        <v>261</v>
      </c>
      <c r="P21" s="28" t="s">
        <v>261</v>
      </c>
      <c r="Q21" s="28" t="s">
        <v>261</v>
      </c>
      <c r="R21" s="28" t="s">
        <v>261</v>
      </c>
      <c r="S21" s="28" t="s">
        <v>261</v>
      </c>
      <c r="T21" s="28" t="s">
        <v>261</v>
      </c>
      <c r="U21" s="28" t="s">
        <v>261</v>
      </c>
      <c r="V21" s="28" t="s">
        <v>261</v>
      </c>
      <c r="W21" s="28" t="s">
        <v>261</v>
      </c>
      <c r="X21" s="28" t="s">
        <v>261</v>
      </c>
      <c r="Y21" s="28" t="s">
        <v>261</v>
      </c>
      <c r="Z21" s="28" t="s">
        <v>261</v>
      </c>
      <c r="AA21" s="28" t="s">
        <v>261</v>
      </c>
      <c r="AB21" s="28" t="s">
        <v>261</v>
      </c>
      <c r="AC21" s="28" t="s">
        <v>262</v>
      </c>
      <c r="AD21" s="32" t="s">
        <v>261</v>
      </c>
      <c r="AE21" s="33" t="s">
        <v>261</v>
      </c>
      <c r="AF21" s="33" t="s">
        <v>261</v>
      </c>
      <c r="AG21" s="33" t="s">
        <v>261</v>
      </c>
      <c r="AH21" s="36">
        <f>AH22+AH37+AH45+AH51+AH61+AH62+AH67</f>
        <v>8449.6470000000008</v>
      </c>
      <c r="AI21" s="33">
        <f>AI22+AI37+AI45+AI51+AI61+AI62+AI67</f>
        <v>7918.8089999999993</v>
      </c>
      <c r="AJ21" s="33">
        <f t="shared" ref="AJ21:AK21" si="0">AJ22+AJ37+AJ45+AJ51+AJ61+AJ62+AJ67</f>
        <v>350.9</v>
      </c>
      <c r="AK21" s="33">
        <f t="shared" si="0"/>
        <v>350.9</v>
      </c>
      <c r="AL21" s="33">
        <f t="shared" ref="AL21:AM21" si="1">AL22+AL37+AL45+AL51+AL61+AL62+AL67</f>
        <v>0</v>
      </c>
      <c r="AM21" s="33">
        <f t="shared" si="1"/>
        <v>0</v>
      </c>
      <c r="AN21" s="33">
        <f t="shared" ref="AN21:AO21" si="2">AN22+AN37+AN45+AN51+AN61+AN62+AN67</f>
        <v>1960.4</v>
      </c>
      <c r="AO21" s="33">
        <f t="shared" si="2"/>
        <v>1960.4</v>
      </c>
      <c r="AP21" s="37">
        <f t="shared" ref="AP21:AQ21" si="3">AP22+AP37+AP45+AP51+AP61+AP62+AP67</f>
        <v>6138.3470000000007</v>
      </c>
      <c r="AQ21" s="37">
        <f t="shared" si="3"/>
        <v>5607.509</v>
      </c>
      <c r="AR21" s="33">
        <f>AR22+AR37+AR45+AR51+AR61+AR62+AR67</f>
        <v>9051.65</v>
      </c>
      <c r="AS21" s="33">
        <f t="shared" ref="AS21" si="4">AS22+AS37+AS45+AS51+AS61+AS62+AS67</f>
        <v>428.85</v>
      </c>
      <c r="AT21" s="33">
        <f t="shared" ref="AT21" ca="1" si="5">AT22+AT37+AT45+AT51+AT61+AT62+AT67</f>
        <v>0</v>
      </c>
      <c r="AU21" s="33">
        <f t="shared" ref="AU21" si="6">AU22+AU37+AU45+AU51+AU61+AU62+AU67</f>
        <v>248.9</v>
      </c>
      <c r="AV21" s="37">
        <f t="shared" ref="AV21" si="7">AV22+AV37+AV45+AV51+AV61+AV62+AV67</f>
        <v>8373.9</v>
      </c>
      <c r="AW21" s="38">
        <f>AW22+AW37+AW45+AW51+AW61+AW62+AW67</f>
        <v>11652.1</v>
      </c>
      <c r="AX21" s="38">
        <f t="shared" ref="AX21:AZ21" si="8">AX22+AX37+AX45+AX51+AX61+AX62+AX67</f>
        <v>529.6</v>
      </c>
      <c r="AY21" s="38">
        <f t="shared" si="8"/>
        <v>0</v>
      </c>
      <c r="AZ21" s="38">
        <f t="shared" si="8"/>
        <v>24.5</v>
      </c>
      <c r="BA21" s="39">
        <v>4750.2</v>
      </c>
      <c r="BB21" s="38">
        <f t="shared" ref="BB21" si="9">BB22+BB37+BB45+BB51+BB61+BB62+BB67</f>
        <v>8934.8000000000011</v>
      </c>
      <c r="BC21" s="38">
        <f t="shared" ref="BC21" si="10">BC22+BC37+BC45+BC51+BC61+BC62+BC67</f>
        <v>579.4</v>
      </c>
      <c r="BD21" s="38">
        <f t="shared" ref="BD21" si="11">BD22+BD37+BD45+BD51+BD61+BD62+BD67</f>
        <v>0</v>
      </c>
      <c r="BE21" s="38">
        <f t="shared" ref="BE21" si="12">BE22+BE37+BE45+BE51+BE61+BE62+BE67</f>
        <v>0</v>
      </c>
      <c r="BF21" s="38">
        <f t="shared" ref="BF21:BJ21" si="13">BF22+BF37+BF45+BF51+BF61+BF62+BF67</f>
        <v>8355.4000000000015</v>
      </c>
      <c r="BG21" s="38">
        <f t="shared" si="13"/>
        <v>9116.6</v>
      </c>
      <c r="BH21" s="38">
        <f t="shared" si="13"/>
        <v>600.6</v>
      </c>
      <c r="BI21" s="38">
        <f t="shared" si="13"/>
        <v>0</v>
      </c>
      <c r="BJ21" s="38">
        <f t="shared" si="13"/>
        <v>0</v>
      </c>
      <c r="BK21" s="38">
        <f t="shared" ref="BK21" si="14">BK22+BK37+BK45+BK51+BK61+BK62+BK67</f>
        <v>8516</v>
      </c>
      <c r="BL21" s="36">
        <f>BL22+BL37+BL45+BL51+BL61+BL62+BL67</f>
        <v>8309.5</v>
      </c>
      <c r="BM21" s="33">
        <f>BM22+BM37+BM45+BM51+BM61+BM62+BM67</f>
        <v>7778.6090000000004</v>
      </c>
      <c r="BN21" s="33">
        <f t="shared" ref="BN21:BU21" si="15">BN22+BN37+BN45+BN51+BN61+BN62+BN67</f>
        <v>310.89999999999998</v>
      </c>
      <c r="BO21" s="33">
        <f t="shared" si="15"/>
        <v>310.89999999999998</v>
      </c>
      <c r="BP21" s="33">
        <f t="shared" si="15"/>
        <v>0</v>
      </c>
      <c r="BQ21" s="33">
        <f t="shared" si="15"/>
        <v>0</v>
      </c>
      <c r="BR21" s="33">
        <f t="shared" si="15"/>
        <v>1913.6000000000001</v>
      </c>
      <c r="BS21" s="33">
        <f t="shared" si="15"/>
        <v>1913.6000000000001</v>
      </c>
      <c r="BT21" s="37">
        <f t="shared" si="15"/>
        <v>6085.0000000000009</v>
      </c>
      <c r="BU21" s="37">
        <f t="shared" si="15"/>
        <v>5554.1090000000004</v>
      </c>
      <c r="BV21" s="33">
        <f>BV22+BV37+BV45+BV51+BV61+BV62+BV67</f>
        <v>7361.7169999999996</v>
      </c>
      <c r="BW21" s="33">
        <f t="shared" ref="BW21:BZ21" si="16">BW22+BW37+BW45+BW51+BW61+BW62+BW67</f>
        <v>379.45100000000002</v>
      </c>
      <c r="BX21" s="33">
        <f t="shared" ca="1" si="16"/>
        <v>0</v>
      </c>
      <c r="BY21" s="33">
        <f t="shared" si="16"/>
        <v>248.9</v>
      </c>
      <c r="BZ21" s="37">
        <f t="shared" si="16"/>
        <v>6733.3659999999991</v>
      </c>
      <c r="CA21" s="38">
        <f>CA22+CA37+CA45+CA51+CA61+CA62+CA67</f>
        <v>11652.1</v>
      </c>
      <c r="CB21" s="38">
        <f t="shared" ref="CB21" si="17">CB22+CB37+CB45+CB51+CB61+CB62+CB67</f>
        <v>529.6</v>
      </c>
      <c r="CC21" s="38">
        <f t="shared" ref="CC21" si="18">CC22+CC37+CC45+CC51+CC61+CC62+CC67</f>
        <v>0</v>
      </c>
      <c r="CD21" s="38">
        <f t="shared" ref="CD21" si="19">CD22+CD37+CD45+CD51+CD61+CD62+CD67</f>
        <v>24.5</v>
      </c>
      <c r="CE21" s="39">
        <v>4750.2</v>
      </c>
      <c r="CF21" s="38">
        <f t="shared" ref="CF21:CO21" si="20">CF22+CF37+CF45+CF51+CF61+CF62+CF67</f>
        <v>8934.8000000000011</v>
      </c>
      <c r="CG21" s="38">
        <f t="shared" si="20"/>
        <v>579.4</v>
      </c>
      <c r="CH21" s="38">
        <f t="shared" si="20"/>
        <v>0</v>
      </c>
      <c r="CI21" s="38">
        <f t="shared" si="20"/>
        <v>0</v>
      </c>
      <c r="CJ21" s="38">
        <f t="shared" si="20"/>
        <v>8355.4000000000015</v>
      </c>
      <c r="CK21" s="38">
        <f t="shared" si="20"/>
        <v>9116.6</v>
      </c>
      <c r="CL21" s="38">
        <f t="shared" si="20"/>
        <v>600.6</v>
      </c>
      <c r="CM21" s="38">
        <f t="shared" si="20"/>
        <v>0</v>
      </c>
      <c r="CN21" s="38">
        <f t="shared" si="20"/>
        <v>0</v>
      </c>
      <c r="CO21" s="38">
        <f t="shared" si="20"/>
        <v>8516</v>
      </c>
      <c r="CP21" s="33">
        <f>CP22+CP37+CP45+CP51+CP61+CP62+CP67+CP55</f>
        <v>8776.509</v>
      </c>
      <c r="CQ21" s="33">
        <f t="shared" ref="CQ21" si="21">CQ22+CQ37+CQ45+CQ51+CQ61+CQ62+CQ67</f>
        <v>350.9</v>
      </c>
      <c r="CR21" s="33">
        <f t="shared" ref="CR21" si="22">CR22+CR37+CR45+CR51+CR61+CR62+CR67</f>
        <v>350.9</v>
      </c>
      <c r="CS21" s="33">
        <f t="shared" ref="CS21" si="23">CS22+CS37+CS45+CS51+CS61+CS62+CS67</f>
        <v>1960.4</v>
      </c>
      <c r="CT21" s="37">
        <f t="shared" ref="CT21" si="24">CT22+CT37+CT45+CT51+CT61+CT62+CT67</f>
        <v>5607.509</v>
      </c>
      <c r="CU21" s="33">
        <f>CU22+CU37+CU45+CU51+CU61+CU62+CU67</f>
        <v>9051.65</v>
      </c>
      <c r="CV21" s="33">
        <f t="shared" ref="CV21:CY21" si="25">CV22+CV37+CV45+CV51+CV61+CV62+CV67</f>
        <v>428.85</v>
      </c>
      <c r="CW21" s="33">
        <f t="shared" ca="1" si="25"/>
        <v>0</v>
      </c>
      <c r="CX21" s="33">
        <f t="shared" si="25"/>
        <v>248.9</v>
      </c>
      <c r="CY21" s="37">
        <f t="shared" si="25"/>
        <v>8373.9</v>
      </c>
      <c r="CZ21" s="38">
        <f>CZ22+CZ37+CZ45+CZ51+CZ61+CZ62+CZ67</f>
        <v>11652.1</v>
      </c>
      <c r="DA21" s="38">
        <f t="shared" ref="DA21" si="26">DA22+DA37+DA45+DA51+DA61+DA62+DA67</f>
        <v>529.6</v>
      </c>
      <c r="DB21" s="38">
        <f t="shared" ref="DB21" si="27">DB22+DB37+DB45+DB51+DB61+DB62+DB67</f>
        <v>0</v>
      </c>
      <c r="DC21" s="38">
        <f t="shared" ref="DC21" si="28">DC22+DC37+DC45+DC51+DC61+DC62+DC67</f>
        <v>24.5</v>
      </c>
      <c r="DD21" s="39">
        <v>4750.2</v>
      </c>
      <c r="DE21" s="33">
        <f>DE22+DE37+DE45+DE51+DE61+DE62+DE67+DE55</f>
        <v>6615.3109999999997</v>
      </c>
      <c r="DF21" s="33">
        <f t="shared" ref="DF21:DI21" si="29">DF22+DF37+DF45+DF51+DF61+DF62+DF67</f>
        <v>350.9</v>
      </c>
      <c r="DG21" s="33">
        <f t="shared" si="29"/>
        <v>0</v>
      </c>
      <c r="DH21" s="33">
        <f t="shared" si="29"/>
        <v>1960.4</v>
      </c>
      <c r="DI21" s="37">
        <f t="shared" si="29"/>
        <v>5607.509</v>
      </c>
      <c r="DJ21" s="33">
        <f>DJ22+DJ37+DJ45+DJ51+DJ61+DJ62+DJ67</f>
        <v>7361.7169999999996</v>
      </c>
      <c r="DK21" s="33">
        <f t="shared" ref="DK21:DN21" si="30">DK22+DK37+DK45+DK51+DK61+DK62+DK67</f>
        <v>379.45100000000002</v>
      </c>
      <c r="DL21" s="33">
        <f t="shared" ca="1" si="30"/>
        <v>0</v>
      </c>
      <c r="DM21" s="33">
        <f t="shared" si="30"/>
        <v>248.9</v>
      </c>
      <c r="DN21" s="37">
        <f t="shared" si="30"/>
        <v>6733.3659999999991</v>
      </c>
      <c r="DO21" s="38">
        <f>DO22+DO37+DO45+DO51+DO61+DO62+DO67</f>
        <v>11652.1</v>
      </c>
      <c r="DP21" s="38">
        <f t="shared" ref="DP21" si="31">DP22+DP37+DP45+DP51+DP61+DP62+DP67</f>
        <v>529.6</v>
      </c>
      <c r="DQ21" s="38">
        <f t="shared" ref="DQ21" si="32">DQ22+DQ37+DQ45+DQ51+DQ61+DQ62+DQ67</f>
        <v>0</v>
      </c>
      <c r="DR21" s="38">
        <f t="shared" ref="DR21" si="33">DR22+DR37+DR45+DR51+DR61+DR62+DR67</f>
        <v>24.5</v>
      </c>
      <c r="DS21" s="39">
        <v>4750.2</v>
      </c>
      <c r="DT21" s="39"/>
    </row>
    <row r="22" spans="1:125" ht="120">
      <c r="A22" s="30" t="s">
        <v>180</v>
      </c>
      <c r="B22" s="31" t="s">
        <v>181</v>
      </c>
      <c r="C22" s="28" t="s">
        <v>261</v>
      </c>
      <c r="D22" s="28" t="s">
        <v>261</v>
      </c>
      <c r="E22" s="28" t="s">
        <v>261</v>
      </c>
      <c r="F22" s="28" t="s">
        <v>261</v>
      </c>
      <c r="G22" s="28" t="s">
        <v>261</v>
      </c>
      <c r="H22" s="28" t="s">
        <v>261</v>
      </c>
      <c r="I22" s="28" t="s">
        <v>261</v>
      </c>
      <c r="J22" s="28" t="s">
        <v>261</v>
      </c>
      <c r="K22" s="28" t="s">
        <v>261</v>
      </c>
      <c r="L22" s="28" t="s">
        <v>261</v>
      </c>
      <c r="M22" s="28" t="s">
        <v>261</v>
      </c>
      <c r="N22" s="28" t="s">
        <v>261</v>
      </c>
      <c r="O22" s="28" t="s">
        <v>261</v>
      </c>
      <c r="P22" s="28" t="s">
        <v>261</v>
      </c>
      <c r="Q22" s="28" t="s">
        <v>261</v>
      </c>
      <c r="R22" s="28" t="s">
        <v>261</v>
      </c>
      <c r="S22" s="28" t="s">
        <v>261</v>
      </c>
      <c r="T22" s="28" t="s">
        <v>261</v>
      </c>
      <c r="U22" s="28" t="s">
        <v>261</v>
      </c>
      <c r="V22" s="28" t="s">
        <v>261</v>
      </c>
      <c r="W22" s="28" t="s">
        <v>261</v>
      </c>
      <c r="X22" s="28" t="s">
        <v>261</v>
      </c>
      <c r="Y22" s="28" t="s">
        <v>261</v>
      </c>
      <c r="Z22" s="28" t="s">
        <v>261</v>
      </c>
      <c r="AA22" s="28" t="s">
        <v>261</v>
      </c>
      <c r="AB22" s="28" t="s">
        <v>261</v>
      </c>
      <c r="AC22" s="28" t="s">
        <v>262</v>
      </c>
      <c r="AD22" s="32" t="s">
        <v>261</v>
      </c>
      <c r="AE22" s="33"/>
      <c r="AF22" s="33"/>
      <c r="AG22" s="33"/>
      <c r="AH22" s="33">
        <f t="shared" ref="AH22" si="34">AH23+AH29+AH31</f>
        <v>2580</v>
      </c>
      <c r="AI22" s="33">
        <f t="shared" ref="AI22:BA22" si="35">AI23+AI29+AI31</f>
        <v>2455.16</v>
      </c>
      <c r="AJ22" s="33">
        <f t="shared" ref="AJ22" si="36">AJ23+AJ29+AJ31</f>
        <v>0</v>
      </c>
      <c r="AK22" s="40">
        <f t="shared" si="35"/>
        <v>0</v>
      </c>
      <c r="AL22" s="40">
        <f t="shared" ref="AL22" si="37">AL23+AL29+AL31</f>
        <v>0</v>
      </c>
      <c r="AM22" s="40">
        <f t="shared" si="35"/>
        <v>0</v>
      </c>
      <c r="AN22" s="40">
        <f t="shared" ref="AN22" si="38">AN23+AN29+AN31</f>
        <v>1960.4</v>
      </c>
      <c r="AO22" s="40">
        <f t="shared" si="35"/>
        <v>1960.4</v>
      </c>
      <c r="AP22" s="41">
        <f t="shared" ref="AP22" si="39">AP23+AP29+AP31</f>
        <v>619.6</v>
      </c>
      <c r="AQ22" s="41">
        <f t="shared" si="35"/>
        <v>494.76</v>
      </c>
      <c r="AR22" s="40">
        <f>AR23+AR29+AR31</f>
        <v>1414.13932</v>
      </c>
      <c r="AS22" s="40">
        <f t="shared" ref="AS22" si="40">AS23+AS29+AS31</f>
        <v>0</v>
      </c>
      <c r="AT22" s="40">
        <f t="shared" ref="AT22" si="41">AT23+AT29+AT31</f>
        <v>0</v>
      </c>
      <c r="AU22" s="40">
        <f t="shared" ref="AU22" si="42">AU23+AU29+AU31</f>
        <v>248.9</v>
      </c>
      <c r="AV22" s="41">
        <f t="shared" ref="AV22" si="43">AV23+AV29+AV31</f>
        <v>1165.2393199999999</v>
      </c>
      <c r="AW22" s="42">
        <f t="shared" si="35"/>
        <v>4363.2000000000007</v>
      </c>
      <c r="AX22" s="42">
        <f t="shared" si="35"/>
        <v>0</v>
      </c>
      <c r="AY22" s="38">
        <f t="shared" si="35"/>
        <v>0</v>
      </c>
      <c r="AZ22" s="38">
        <f t="shared" si="35"/>
        <v>24.5</v>
      </c>
      <c r="BA22" s="38">
        <f t="shared" si="35"/>
        <v>4338.7000000000007</v>
      </c>
      <c r="BB22" s="38">
        <f t="shared" ref="BB22" si="44">BB23+BB29+BB31</f>
        <v>513.4</v>
      </c>
      <c r="BC22" s="38">
        <f t="shared" ref="BC22" si="45">BC23+BC29+BC31</f>
        <v>0</v>
      </c>
      <c r="BD22" s="38">
        <f t="shared" ref="BD22" si="46">BD23+BD29+BD31</f>
        <v>0</v>
      </c>
      <c r="BE22" s="38">
        <f t="shared" ref="BE22" si="47">BE23+BE29+BE31</f>
        <v>0</v>
      </c>
      <c r="BF22" s="38">
        <f t="shared" ref="BF22:BJ22" si="48">BF23+BF29+BF31</f>
        <v>513.4</v>
      </c>
      <c r="BG22" s="38">
        <f t="shared" si="48"/>
        <v>531.59999999999991</v>
      </c>
      <c r="BH22" s="38">
        <f t="shared" si="48"/>
        <v>0</v>
      </c>
      <c r="BI22" s="38">
        <f t="shared" si="48"/>
        <v>0</v>
      </c>
      <c r="BJ22" s="38">
        <f t="shared" si="48"/>
        <v>0</v>
      </c>
      <c r="BK22" s="38">
        <f t="shared" ref="BK22" si="49">BK23+BK29+BK31</f>
        <v>531.59999999999991</v>
      </c>
      <c r="BL22" s="33">
        <f t="shared" ref="BL22:BU22" si="50">BL23+BL29+BL31</f>
        <v>2533.2000000000003</v>
      </c>
      <c r="BM22" s="33">
        <f t="shared" si="50"/>
        <v>2408.36</v>
      </c>
      <c r="BN22" s="33">
        <f t="shared" si="50"/>
        <v>0</v>
      </c>
      <c r="BO22" s="40">
        <f t="shared" si="50"/>
        <v>0</v>
      </c>
      <c r="BP22" s="40">
        <f t="shared" si="50"/>
        <v>0</v>
      </c>
      <c r="BQ22" s="40">
        <f t="shared" si="50"/>
        <v>0</v>
      </c>
      <c r="BR22" s="40">
        <f t="shared" si="50"/>
        <v>1913.6000000000001</v>
      </c>
      <c r="BS22" s="40">
        <f t="shared" si="50"/>
        <v>1913.6000000000001</v>
      </c>
      <c r="BT22" s="41">
        <f t="shared" si="50"/>
        <v>619.6</v>
      </c>
      <c r="BU22" s="41">
        <f t="shared" si="50"/>
        <v>494.76</v>
      </c>
      <c r="BV22" s="40">
        <f>BV23+BV29+BV31</f>
        <v>1414.13932</v>
      </c>
      <c r="BW22" s="40">
        <f t="shared" ref="BW22:CO22" si="51">BW23+BW29+BW31</f>
        <v>0</v>
      </c>
      <c r="BX22" s="40">
        <f t="shared" si="51"/>
        <v>0</v>
      </c>
      <c r="BY22" s="40">
        <f t="shared" si="51"/>
        <v>248.9</v>
      </c>
      <c r="BZ22" s="41">
        <f t="shared" si="51"/>
        <v>1165.2393199999999</v>
      </c>
      <c r="CA22" s="42">
        <f t="shared" si="51"/>
        <v>4363.2000000000007</v>
      </c>
      <c r="CB22" s="42">
        <f t="shared" si="51"/>
        <v>0</v>
      </c>
      <c r="CC22" s="38">
        <f t="shared" si="51"/>
        <v>0</v>
      </c>
      <c r="CD22" s="38">
        <f t="shared" si="51"/>
        <v>24.5</v>
      </c>
      <c r="CE22" s="38">
        <f t="shared" si="51"/>
        <v>4338.7000000000007</v>
      </c>
      <c r="CF22" s="38">
        <f t="shared" si="51"/>
        <v>513.4</v>
      </c>
      <c r="CG22" s="38">
        <f t="shared" si="51"/>
        <v>0</v>
      </c>
      <c r="CH22" s="38">
        <f t="shared" si="51"/>
        <v>0</v>
      </c>
      <c r="CI22" s="38">
        <f t="shared" si="51"/>
        <v>0</v>
      </c>
      <c r="CJ22" s="38">
        <f t="shared" si="51"/>
        <v>513.4</v>
      </c>
      <c r="CK22" s="38">
        <f t="shared" si="51"/>
        <v>531.59999999999991</v>
      </c>
      <c r="CL22" s="38">
        <f t="shared" si="51"/>
        <v>0</v>
      </c>
      <c r="CM22" s="38">
        <f t="shared" si="51"/>
        <v>0</v>
      </c>
      <c r="CN22" s="38">
        <f t="shared" si="51"/>
        <v>0</v>
      </c>
      <c r="CO22" s="38">
        <f t="shared" si="51"/>
        <v>531.59999999999991</v>
      </c>
      <c r="CP22" s="41">
        <f>CQ22+CR22+CS22+CT22</f>
        <v>2806.0600000000004</v>
      </c>
      <c r="CQ22" s="41">
        <f t="shared" ref="CQ22:CT22" si="52">CQ23+CQ29+CQ31</f>
        <v>0</v>
      </c>
      <c r="CR22" s="41">
        <v>350.9</v>
      </c>
      <c r="CS22" s="41">
        <f t="shared" si="52"/>
        <v>1960.4</v>
      </c>
      <c r="CT22" s="41">
        <f t="shared" si="52"/>
        <v>494.76</v>
      </c>
      <c r="CU22" s="40">
        <f>CU23+CU29+CU31</f>
        <v>1414.13932</v>
      </c>
      <c r="CV22" s="40">
        <f t="shared" ref="CV22:DD22" si="53">CV23+CV29+CV31</f>
        <v>0</v>
      </c>
      <c r="CW22" s="40">
        <f t="shared" si="53"/>
        <v>0</v>
      </c>
      <c r="CX22" s="40">
        <f t="shared" si="53"/>
        <v>248.9</v>
      </c>
      <c r="CY22" s="41">
        <f t="shared" si="53"/>
        <v>1165.2393199999999</v>
      </c>
      <c r="CZ22" s="42">
        <f t="shared" si="53"/>
        <v>4363.2000000000007</v>
      </c>
      <c r="DA22" s="42">
        <f t="shared" si="53"/>
        <v>0</v>
      </c>
      <c r="DB22" s="38">
        <f t="shared" si="53"/>
        <v>0</v>
      </c>
      <c r="DC22" s="38">
        <f t="shared" si="53"/>
        <v>24.5</v>
      </c>
      <c r="DD22" s="38">
        <f t="shared" si="53"/>
        <v>4338.7000000000007</v>
      </c>
      <c r="DE22" s="33">
        <f t="shared" ref="DE22:DI22" si="54">DE23+DE29+DE31</f>
        <v>743.66</v>
      </c>
      <c r="DF22" s="40">
        <f t="shared" si="54"/>
        <v>0</v>
      </c>
      <c r="DG22" s="40">
        <f t="shared" si="54"/>
        <v>0</v>
      </c>
      <c r="DH22" s="40">
        <f t="shared" si="54"/>
        <v>1960.4</v>
      </c>
      <c r="DI22" s="41">
        <f t="shared" si="54"/>
        <v>494.76</v>
      </c>
      <c r="DJ22" s="40">
        <f>DJ23+DJ29+DJ31</f>
        <v>1414.13932</v>
      </c>
      <c r="DK22" s="40">
        <f t="shared" ref="DK22:DS22" si="55">DK23+DK29+DK31</f>
        <v>0</v>
      </c>
      <c r="DL22" s="40">
        <f t="shared" si="55"/>
        <v>0</v>
      </c>
      <c r="DM22" s="40">
        <f t="shared" si="55"/>
        <v>248.9</v>
      </c>
      <c r="DN22" s="41">
        <f t="shared" si="55"/>
        <v>1165.2393199999999</v>
      </c>
      <c r="DO22" s="42">
        <f t="shared" si="55"/>
        <v>4363.2000000000007</v>
      </c>
      <c r="DP22" s="42">
        <f t="shared" si="55"/>
        <v>0</v>
      </c>
      <c r="DQ22" s="38">
        <f t="shared" si="55"/>
        <v>0</v>
      </c>
      <c r="DR22" s="38">
        <f t="shared" si="55"/>
        <v>24.5</v>
      </c>
      <c r="DS22" s="38">
        <f t="shared" si="55"/>
        <v>4338.7000000000007</v>
      </c>
      <c r="DT22" s="39"/>
    </row>
    <row r="23" spans="1:125" ht="12" customHeight="1">
      <c r="A23" s="30" t="s">
        <v>263</v>
      </c>
      <c r="B23" s="31" t="s">
        <v>264</v>
      </c>
      <c r="C23" s="28" t="s">
        <v>261</v>
      </c>
      <c r="D23" s="28" t="s">
        <v>261</v>
      </c>
      <c r="E23" s="28" t="s">
        <v>261</v>
      </c>
      <c r="F23" s="28" t="s">
        <v>261</v>
      </c>
      <c r="G23" s="28" t="s">
        <v>261</v>
      </c>
      <c r="H23" s="28" t="s">
        <v>261</v>
      </c>
      <c r="I23" s="28" t="s">
        <v>261</v>
      </c>
      <c r="J23" s="28" t="s">
        <v>261</v>
      </c>
      <c r="K23" s="28" t="s">
        <v>261</v>
      </c>
      <c r="L23" s="28" t="s">
        <v>261</v>
      </c>
      <c r="M23" s="28" t="s">
        <v>261</v>
      </c>
      <c r="N23" s="28" t="s">
        <v>261</v>
      </c>
      <c r="O23" s="28" t="s">
        <v>261</v>
      </c>
      <c r="P23" s="28" t="s">
        <v>261</v>
      </c>
      <c r="Q23" s="28" t="s">
        <v>261</v>
      </c>
      <c r="R23" s="28" t="s">
        <v>261</v>
      </c>
      <c r="S23" s="28" t="s">
        <v>261</v>
      </c>
      <c r="T23" s="28" t="s">
        <v>261</v>
      </c>
      <c r="U23" s="28" t="s">
        <v>261</v>
      </c>
      <c r="V23" s="28" t="s">
        <v>261</v>
      </c>
      <c r="W23" s="28" t="s">
        <v>261</v>
      </c>
      <c r="X23" s="28" t="s">
        <v>261</v>
      </c>
      <c r="Y23" s="28" t="s">
        <v>261</v>
      </c>
      <c r="Z23" s="28" t="s">
        <v>261</v>
      </c>
      <c r="AA23" s="28" t="s">
        <v>261</v>
      </c>
      <c r="AB23" s="28" t="s">
        <v>261</v>
      </c>
      <c r="AC23" s="28" t="s">
        <v>262</v>
      </c>
      <c r="AD23" s="32" t="s">
        <v>261</v>
      </c>
      <c r="AE23" s="33"/>
      <c r="AF23" s="33"/>
      <c r="AG23" s="33"/>
      <c r="AH23" s="33">
        <f t="shared" ref="AH23" si="56">SUM(AH24:AH28)</f>
        <v>710.30000000000007</v>
      </c>
      <c r="AI23" s="33">
        <f t="shared" ref="AI23:BA23" si="57">SUM(AI24:AI28)</f>
        <v>585.46</v>
      </c>
      <c r="AJ23" s="43">
        <f t="shared" ref="AJ23:AK23" si="58">AJ24+AJ27+AJ28+AJ25</f>
        <v>0</v>
      </c>
      <c r="AK23" s="38">
        <f t="shared" si="58"/>
        <v>0</v>
      </c>
      <c r="AL23" s="44">
        <f t="shared" ref="AL23:AM23" si="59">AL24+AL27+AL28+AL25</f>
        <v>0</v>
      </c>
      <c r="AM23" s="38">
        <f t="shared" si="59"/>
        <v>0</v>
      </c>
      <c r="AN23" s="38">
        <f t="shared" ref="AN23:AO23" si="60">AN24+AN27+AN28+AN25</f>
        <v>132.69999999999999</v>
      </c>
      <c r="AO23" s="38">
        <f t="shared" si="60"/>
        <v>132.69999999999999</v>
      </c>
      <c r="AP23" s="38">
        <f t="shared" ref="AP23:AQ23" si="61">AP24+AP27+AP28+AP25</f>
        <v>577.6</v>
      </c>
      <c r="AQ23" s="38">
        <f t="shared" si="61"/>
        <v>452.76</v>
      </c>
      <c r="AR23" s="38">
        <f>AR24+AR27+AR28+AR25</f>
        <v>791.93931999999995</v>
      </c>
      <c r="AS23" s="38">
        <f t="shared" ref="AS23" si="62">AS24+AS27+AS28+AS25</f>
        <v>0</v>
      </c>
      <c r="AT23" s="38">
        <f t="shared" ref="AT23" si="63">AT24+AT27+AT28+AT25</f>
        <v>0</v>
      </c>
      <c r="AU23" s="38">
        <f t="shared" ref="AU23" si="64">AU24+AU27+AU28+AU25</f>
        <v>0</v>
      </c>
      <c r="AV23" s="38">
        <f t="shared" ref="AV23" si="65">AV24+AV27+AV28+AV25</f>
        <v>791.93931999999995</v>
      </c>
      <c r="AW23" s="39">
        <f>AW24+AW25+AW26+AW27+AW28</f>
        <v>4288.7000000000007</v>
      </c>
      <c r="AX23" s="39">
        <f t="shared" si="57"/>
        <v>0</v>
      </c>
      <c r="AY23" s="39">
        <f t="shared" si="57"/>
        <v>0</v>
      </c>
      <c r="AZ23" s="39">
        <f t="shared" si="57"/>
        <v>0</v>
      </c>
      <c r="BA23" s="39">
        <f t="shared" si="57"/>
        <v>4288.7000000000007</v>
      </c>
      <c r="BB23" s="38">
        <f>BB24+BB27+BB28+BB25+BB26</f>
        <v>463.4</v>
      </c>
      <c r="BC23" s="38">
        <f t="shared" ref="BC23" si="66">BC24+BC27+BC28+BC25+BC26</f>
        <v>0</v>
      </c>
      <c r="BD23" s="38">
        <f t="shared" ref="BD23" si="67">BD24+BD27+BD28+BD25+BD26</f>
        <v>0</v>
      </c>
      <c r="BE23" s="38">
        <f t="shared" ref="BE23" si="68">BE24+BE27+BE28+BE25+BE26</f>
        <v>0</v>
      </c>
      <c r="BF23" s="38">
        <f t="shared" ref="BF23" si="69">BF24+BF27+BF28+BF25+BF26</f>
        <v>463.4</v>
      </c>
      <c r="BG23" s="38">
        <f>BG24+BG27+BG28+BG25+BG26</f>
        <v>481.59999999999997</v>
      </c>
      <c r="BH23" s="38">
        <f t="shared" ref="BH23:BK23" si="70">BH24+BH27+BH28+BH25+BH26</f>
        <v>0</v>
      </c>
      <c r="BI23" s="38">
        <f t="shared" si="70"/>
        <v>0</v>
      </c>
      <c r="BJ23" s="38">
        <f t="shared" si="70"/>
        <v>0</v>
      </c>
      <c r="BK23" s="38">
        <f t="shared" si="70"/>
        <v>481.59999999999997</v>
      </c>
      <c r="BL23" s="33">
        <f t="shared" ref="BL23:BM23" si="71">SUM(BL24:BL28)</f>
        <v>710.30000000000007</v>
      </c>
      <c r="BM23" s="33">
        <f t="shared" si="71"/>
        <v>585.46</v>
      </c>
      <c r="BN23" s="43">
        <f t="shared" ref="BN23:BU23" si="72">BN24+BN27+BN28+BN25</f>
        <v>0</v>
      </c>
      <c r="BO23" s="38">
        <f t="shared" si="72"/>
        <v>0</v>
      </c>
      <c r="BP23" s="44">
        <f t="shared" si="72"/>
        <v>0</v>
      </c>
      <c r="BQ23" s="38">
        <f t="shared" si="72"/>
        <v>0</v>
      </c>
      <c r="BR23" s="38">
        <f t="shared" si="72"/>
        <v>132.69999999999999</v>
      </c>
      <c r="BS23" s="38">
        <f t="shared" si="72"/>
        <v>132.69999999999999</v>
      </c>
      <c r="BT23" s="38">
        <f t="shared" si="72"/>
        <v>577.6</v>
      </c>
      <c r="BU23" s="38">
        <f t="shared" si="72"/>
        <v>452.76</v>
      </c>
      <c r="BV23" s="38">
        <f>BV24+BV27+BV28+BV25</f>
        <v>791.93931999999995</v>
      </c>
      <c r="BW23" s="38">
        <f t="shared" ref="BW23:BZ23" si="73">BW24+BW27+BW28+BW25</f>
        <v>0</v>
      </c>
      <c r="BX23" s="38">
        <f t="shared" si="73"/>
        <v>0</v>
      </c>
      <c r="BY23" s="38">
        <f t="shared" si="73"/>
        <v>0</v>
      </c>
      <c r="BZ23" s="38">
        <f t="shared" si="73"/>
        <v>791.93931999999995</v>
      </c>
      <c r="CA23" s="39">
        <f>CA24+CA25+CA26+CA27+CA28</f>
        <v>4288.7000000000007</v>
      </c>
      <c r="CB23" s="39">
        <f t="shared" ref="CB23:CE23" si="74">SUM(CB24:CB28)</f>
        <v>0</v>
      </c>
      <c r="CC23" s="39">
        <f t="shared" si="74"/>
        <v>0</v>
      </c>
      <c r="CD23" s="39">
        <f t="shared" si="74"/>
        <v>0</v>
      </c>
      <c r="CE23" s="39">
        <f t="shared" si="74"/>
        <v>4288.7000000000007</v>
      </c>
      <c r="CF23" s="38">
        <f>CF24+CF27+CF28+CF25+CF26</f>
        <v>463.4</v>
      </c>
      <c r="CG23" s="38">
        <f t="shared" ref="CG23:CJ23" si="75">CG24+CG27+CG28+CG25+CG26</f>
        <v>0</v>
      </c>
      <c r="CH23" s="38">
        <f t="shared" si="75"/>
        <v>0</v>
      </c>
      <c r="CI23" s="38">
        <f t="shared" si="75"/>
        <v>0</v>
      </c>
      <c r="CJ23" s="38">
        <f t="shared" si="75"/>
        <v>463.4</v>
      </c>
      <c r="CK23" s="38">
        <f>CK24+CK27+CK28+CK25+CK26</f>
        <v>481.59999999999997</v>
      </c>
      <c r="CL23" s="38">
        <f t="shared" ref="CL23:CO23" si="76">CL24+CL27+CL28+CL25+CL26</f>
        <v>0</v>
      </c>
      <c r="CM23" s="38">
        <f t="shared" si="76"/>
        <v>0</v>
      </c>
      <c r="CN23" s="38">
        <f t="shared" si="76"/>
        <v>0</v>
      </c>
      <c r="CO23" s="38">
        <f t="shared" si="76"/>
        <v>481.59999999999997</v>
      </c>
      <c r="CP23" s="33">
        <f>CQ23+CR23+CS23+CT23</f>
        <v>585.46</v>
      </c>
      <c r="CQ23" s="38">
        <f t="shared" ref="CQ23" si="77">CQ24+CQ27+CQ28+CQ25</f>
        <v>0</v>
      </c>
      <c r="CR23" s="38">
        <f t="shared" ref="CR23" si="78">CR24+CR27+CR28+CR25</f>
        <v>0</v>
      </c>
      <c r="CS23" s="38">
        <f t="shared" ref="CS23" si="79">CS24+CS27+CS28+CS25</f>
        <v>132.69999999999999</v>
      </c>
      <c r="CT23" s="38">
        <f t="shared" ref="CT23" si="80">CT24+CT27+CT28+CT25</f>
        <v>452.76</v>
      </c>
      <c r="CU23" s="38">
        <f>CU24+CU27+CU28+CU25</f>
        <v>791.93931999999995</v>
      </c>
      <c r="CV23" s="38">
        <f t="shared" ref="CV23:CY23" si="81">CV24+CV27+CV28+CV25</f>
        <v>0</v>
      </c>
      <c r="CW23" s="38">
        <f t="shared" si="81"/>
        <v>0</v>
      </c>
      <c r="CX23" s="38">
        <f t="shared" si="81"/>
        <v>0</v>
      </c>
      <c r="CY23" s="38">
        <f t="shared" si="81"/>
        <v>791.93931999999995</v>
      </c>
      <c r="CZ23" s="39">
        <f>CZ24+CZ25+CZ26+CZ27+CZ28</f>
        <v>4288.7000000000007</v>
      </c>
      <c r="DA23" s="39">
        <f t="shared" ref="DA23:DD23" si="82">SUM(DA24:DA28)</f>
        <v>0</v>
      </c>
      <c r="DB23" s="39">
        <f t="shared" si="82"/>
        <v>0</v>
      </c>
      <c r="DC23" s="39">
        <f t="shared" si="82"/>
        <v>0</v>
      </c>
      <c r="DD23" s="39">
        <f t="shared" si="82"/>
        <v>4288.7000000000007</v>
      </c>
      <c r="DE23" s="33">
        <f t="shared" ref="DE23" si="83">SUM(DE24:DE28)</f>
        <v>452.76</v>
      </c>
      <c r="DF23" s="38">
        <f t="shared" ref="DF23:DI23" si="84">DF24+DF27+DF28+DF25</f>
        <v>0</v>
      </c>
      <c r="DG23" s="38">
        <f t="shared" si="84"/>
        <v>0</v>
      </c>
      <c r="DH23" s="38">
        <f t="shared" si="84"/>
        <v>132.69999999999999</v>
      </c>
      <c r="DI23" s="38">
        <f t="shared" si="84"/>
        <v>452.76</v>
      </c>
      <c r="DJ23" s="38">
        <f>DJ24+DJ27+DJ28+DJ25</f>
        <v>791.93931999999995</v>
      </c>
      <c r="DK23" s="38">
        <f t="shared" ref="DK23:DN23" si="85">DK24+DK27+DK28+DK25</f>
        <v>0</v>
      </c>
      <c r="DL23" s="38">
        <f t="shared" si="85"/>
        <v>0</v>
      </c>
      <c r="DM23" s="38">
        <f t="shared" si="85"/>
        <v>0</v>
      </c>
      <c r="DN23" s="38">
        <f t="shared" si="85"/>
        <v>791.93931999999995</v>
      </c>
      <c r="DO23" s="39">
        <f>DO24+DO25+DO26+DO27+DO28</f>
        <v>4288.7000000000007</v>
      </c>
      <c r="DP23" s="39">
        <f t="shared" ref="DP23:DS23" si="86">SUM(DP24:DP28)</f>
        <v>0</v>
      </c>
      <c r="DQ23" s="39">
        <f t="shared" si="86"/>
        <v>0</v>
      </c>
      <c r="DR23" s="39">
        <f t="shared" si="86"/>
        <v>0</v>
      </c>
      <c r="DS23" s="39">
        <f t="shared" si="86"/>
        <v>4288.7000000000007</v>
      </c>
      <c r="DT23" s="39"/>
    </row>
    <row r="24" spans="1:125" ht="132">
      <c r="A24" s="105" t="s">
        <v>186</v>
      </c>
      <c r="B24" s="106" t="s">
        <v>187</v>
      </c>
      <c r="C24" s="45" t="s">
        <v>266</v>
      </c>
      <c r="D24" s="45" t="s">
        <v>270</v>
      </c>
      <c r="E24" s="45" t="s">
        <v>267</v>
      </c>
      <c r="F24" s="85"/>
      <c r="G24" s="85"/>
      <c r="H24" s="85"/>
      <c r="I24" s="85"/>
      <c r="J24" s="85"/>
      <c r="K24" s="85"/>
      <c r="L24" s="85"/>
      <c r="M24" s="85"/>
      <c r="N24" s="85"/>
      <c r="O24" s="85"/>
      <c r="P24" s="85"/>
      <c r="Q24" s="85"/>
      <c r="R24" s="85"/>
      <c r="S24" s="85"/>
      <c r="T24" s="85"/>
      <c r="U24" s="85"/>
      <c r="V24" s="85"/>
      <c r="W24" s="102" t="s">
        <v>271</v>
      </c>
      <c r="X24" s="102" t="s">
        <v>272</v>
      </c>
      <c r="Y24" s="102" t="s">
        <v>273</v>
      </c>
      <c r="Z24" s="85"/>
      <c r="AA24" s="85"/>
      <c r="AB24" s="85"/>
      <c r="AC24" s="85"/>
      <c r="AD24" s="107"/>
      <c r="AE24" s="78"/>
      <c r="AF24" s="104" t="s">
        <v>46</v>
      </c>
      <c r="AG24" s="104" t="s">
        <v>360</v>
      </c>
      <c r="AH24" s="82">
        <f>AJ24+AL24+AN24+AP24</f>
        <v>12.8</v>
      </c>
      <c r="AI24" s="82">
        <f>AK24+AM24+AO24+AQ24</f>
        <v>12.8</v>
      </c>
      <c r="AJ24" s="82">
        <v>0</v>
      </c>
      <c r="AK24" s="76">
        <v>0</v>
      </c>
      <c r="AL24" s="80">
        <v>0</v>
      </c>
      <c r="AM24" s="81">
        <v>0</v>
      </c>
      <c r="AN24" s="81">
        <v>0</v>
      </c>
      <c r="AO24" s="81">
        <v>0</v>
      </c>
      <c r="AP24" s="100">
        <v>12.8</v>
      </c>
      <c r="AQ24" s="79">
        <v>12.8</v>
      </c>
      <c r="AR24" s="77">
        <f>AV24+AU24+AT24+AS24</f>
        <v>7.5</v>
      </c>
      <c r="AS24" s="76">
        <v>0</v>
      </c>
      <c r="AT24" s="77">
        <v>0</v>
      </c>
      <c r="AU24" s="77">
        <v>0</v>
      </c>
      <c r="AV24" s="79">
        <v>7.5</v>
      </c>
      <c r="AW24" s="94">
        <f>AX24+AY24+AZ24+BA24</f>
        <v>10</v>
      </c>
      <c r="AX24" s="91">
        <v>0</v>
      </c>
      <c r="AY24" s="71">
        <v>0</v>
      </c>
      <c r="AZ24" s="71">
        <v>0</v>
      </c>
      <c r="BA24" s="71">
        <v>10</v>
      </c>
      <c r="BB24" s="73">
        <f>BC24+BD24+BE24+BF24</f>
        <v>48.9</v>
      </c>
      <c r="BC24" s="73">
        <v>0</v>
      </c>
      <c r="BD24" s="73">
        <v>0</v>
      </c>
      <c r="BE24" s="73">
        <v>0</v>
      </c>
      <c r="BF24" s="73">
        <v>48.9</v>
      </c>
      <c r="BG24" s="73">
        <f>BH24+BI24+BJ24+BK24</f>
        <v>50.6</v>
      </c>
      <c r="BH24" s="73">
        <v>0</v>
      </c>
      <c r="BI24" s="73">
        <v>0</v>
      </c>
      <c r="BJ24" s="73">
        <v>0</v>
      </c>
      <c r="BK24" s="73">
        <v>50.6</v>
      </c>
      <c r="BL24" s="82">
        <f>BN24+BP24+BR24+BT24</f>
        <v>12.8</v>
      </c>
      <c r="BM24" s="82">
        <f>BO24+BQ24+BS24+BU24</f>
        <v>12.8</v>
      </c>
      <c r="BN24" s="82">
        <v>0</v>
      </c>
      <c r="BO24" s="76">
        <v>0</v>
      </c>
      <c r="BP24" s="80">
        <v>0</v>
      </c>
      <c r="BQ24" s="81">
        <v>0</v>
      </c>
      <c r="BR24" s="81">
        <v>0</v>
      </c>
      <c r="BS24" s="81">
        <v>0</v>
      </c>
      <c r="BT24" s="100">
        <v>12.8</v>
      </c>
      <c r="BU24" s="79">
        <v>12.8</v>
      </c>
      <c r="BV24" s="77">
        <f>BZ24+BY24+BX24+BW24</f>
        <v>7.5</v>
      </c>
      <c r="BW24" s="76">
        <v>0</v>
      </c>
      <c r="BX24" s="77">
        <v>0</v>
      </c>
      <c r="BY24" s="77">
        <v>0</v>
      </c>
      <c r="BZ24" s="79">
        <v>7.5</v>
      </c>
      <c r="CA24" s="94">
        <f>CB24+CC24+CD24+CE24</f>
        <v>10</v>
      </c>
      <c r="CB24" s="91">
        <v>0</v>
      </c>
      <c r="CC24" s="71">
        <v>0</v>
      </c>
      <c r="CD24" s="71">
        <v>0</v>
      </c>
      <c r="CE24" s="71">
        <v>10</v>
      </c>
      <c r="CF24" s="73">
        <f>CG24+CH24+CI24+CJ24</f>
        <v>48.9</v>
      </c>
      <c r="CG24" s="73">
        <v>0</v>
      </c>
      <c r="CH24" s="73">
        <v>0</v>
      </c>
      <c r="CI24" s="73">
        <v>0</v>
      </c>
      <c r="CJ24" s="73">
        <v>48.9</v>
      </c>
      <c r="CK24" s="73">
        <f>CL24+CM24+CN24+CO24</f>
        <v>50.6</v>
      </c>
      <c r="CL24" s="73">
        <v>0</v>
      </c>
      <c r="CM24" s="73">
        <v>0</v>
      </c>
      <c r="CN24" s="73">
        <v>0</v>
      </c>
      <c r="CO24" s="73">
        <v>50.6</v>
      </c>
      <c r="CP24" s="82">
        <f>CR24+CT24+CV24+CX24</f>
        <v>12.8</v>
      </c>
      <c r="CQ24" s="76">
        <v>0</v>
      </c>
      <c r="CR24" s="81">
        <v>0</v>
      </c>
      <c r="CS24" s="81">
        <v>0</v>
      </c>
      <c r="CT24" s="79">
        <v>12.8</v>
      </c>
      <c r="CU24" s="77">
        <f>CY24+CX24+CW24+CV24</f>
        <v>7.5</v>
      </c>
      <c r="CV24" s="76">
        <v>0</v>
      </c>
      <c r="CW24" s="77">
        <v>0</v>
      </c>
      <c r="CX24" s="77">
        <v>0</v>
      </c>
      <c r="CY24" s="79">
        <v>7.5</v>
      </c>
      <c r="CZ24" s="94">
        <f>DA24+DB24+DC24+DD24</f>
        <v>10</v>
      </c>
      <c r="DA24" s="91">
        <v>0</v>
      </c>
      <c r="DB24" s="71">
        <v>0</v>
      </c>
      <c r="DC24" s="71">
        <v>0</v>
      </c>
      <c r="DD24" s="71">
        <v>10</v>
      </c>
      <c r="DE24" s="82">
        <f>DG24+DI24+DK24+DM24</f>
        <v>12.8</v>
      </c>
      <c r="DF24" s="76">
        <v>0</v>
      </c>
      <c r="DG24" s="81">
        <v>0</v>
      </c>
      <c r="DH24" s="81">
        <v>0</v>
      </c>
      <c r="DI24" s="79">
        <v>12.8</v>
      </c>
      <c r="DJ24" s="77">
        <f>DN24+DM24+DL24+DK24</f>
        <v>7.5</v>
      </c>
      <c r="DK24" s="76">
        <v>0</v>
      </c>
      <c r="DL24" s="77">
        <v>0</v>
      </c>
      <c r="DM24" s="77">
        <v>0</v>
      </c>
      <c r="DN24" s="79">
        <v>7.5</v>
      </c>
      <c r="DO24" s="94">
        <f>DP24+DQ24+DR24+DS24</f>
        <v>10</v>
      </c>
      <c r="DP24" s="91">
        <v>0</v>
      </c>
      <c r="DQ24" s="71">
        <v>0</v>
      </c>
      <c r="DR24" s="71">
        <v>0</v>
      </c>
      <c r="DS24" s="71">
        <v>10</v>
      </c>
      <c r="DT24" s="11"/>
    </row>
    <row r="25" spans="1:125" ht="132">
      <c r="A25" s="105"/>
      <c r="B25" s="106"/>
      <c r="C25" s="45" t="s">
        <v>268</v>
      </c>
      <c r="D25" s="45" t="s">
        <v>274</v>
      </c>
      <c r="E25" s="45" t="s">
        <v>269</v>
      </c>
      <c r="F25" s="85"/>
      <c r="G25" s="85"/>
      <c r="H25" s="85"/>
      <c r="I25" s="85"/>
      <c r="J25" s="85"/>
      <c r="K25" s="85"/>
      <c r="L25" s="85"/>
      <c r="M25" s="85"/>
      <c r="N25" s="85"/>
      <c r="O25" s="85"/>
      <c r="P25" s="85"/>
      <c r="Q25" s="85"/>
      <c r="R25" s="85"/>
      <c r="S25" s="85"/>
      <c r="T25" s="85"/>
      <c r="U25" s="85"/>
      <c r="V25" s="85"/>
      <c r="W25" s="102"/>
      <c r="X25" s="102"/>
      <c r="Y25" s="102"/>
      <c r="Z25" s="85"/>
      <c r="AA25" s="85"/>
      <c r="AB25" s="85"/>
      <c r="AC25" s="85"/>
      <c r="AD25" s="103"/>
      <c r="AE25" s="78"/>
      <c r="AF25" s="104"/>
      <c r="AG25" s="104"/>
      <c r="AH25" s="76"/>
      <c r="AI25" s="76"/>
      <c r="AJ25" s="76"/>
      <c r="AK25" s="76"/>
      <c r="AL25" s="99"/>
      <c r="AM25" s="81"/>
      <c r="AN25" s="81"/>
      <c r="AO25" s="81"/>
      <c r="AP25" s="100"/>
      <c r="AQ25" s="79"/>
      <c r="AR25" s="78"/>
      <c r="AS25" s="76"/>
      <c r="AT25" s="78"/>
      <c r="AU25" s="78"/>
      <c r="AV25" s="79"/>
      <c r="AW25" s="95"/>
      <c r="AX25" s="91"/>
      <c r="AY25" s="91"/>
      <c r="AZ25" s="91"/>
      <c r="BA25" s="91"/>
      <c r="BB25" s="74"/>
      <c r="BC25" s="74"/>
      <c r="BD25" s="74"/>
      <c r="BE25" s="74"/>
      <c r="BF25" s="74"/>
      <c r="BG25" s="74"/>
      <c r="BH25" s="74"/>
      <c r="BI25" s="74"/>
      <c r="BJ25" s="74"/>
      <c r="BK25" s="74"/>
      <c r="BL25" s="76"/>
      <c r="BM25" s="76"/>
      <c r="BN25" s="76"/>
      <c r="BO25" s="76"/>
      <c r="BP25" s="99"/>
      <c r="BQ25" s="81"/>
      <c r="BR25" s="81"/>
      <c r="BS25" s="81"/>
      <c r="BT25" s="100"/>
      <c r="BU25" s="79"/>
      <c r="BV25" s="78"/>
      <c r="BW25" s="76"/>
      <c r="BX25" s="78"/>
      <c r="BY25" s="78"/>
      <c r="BZ25" s="79"/>
      <c r="CA25" s="95"/>
      <c r="CB25" s="91"/>
      <c r="CC25" s="91"/>
      <c r="CD25" s="91"/>
      <c r="CE25" s="91"/>
      <c r="CF25" s="74"/>
      <c r="CG25" s="74"/>
      <c r="CH25" s="74"/>
      <c r="CI25" s="74"/>
      <c r="CJ25" s="74"/>
      <c r="CK25" s="74"/>
      <c r="CL25" s="74"/>
      <c r="CM25" s="74"/>
      <c r="CN25" s="74"/>
      <c r="CO25" s="74"/>
      <c r="CP25" s="76"/>
      <c r="CQ25" s="76"/>
      <c r="CR25" s="81"/>
      <c r="CS25" s="81"/>
      <c r="CT25" s="79"/>
      <c r="CU25" s="78"/>
      <c r="CV25" s="76"/>
      <c r="CW25" s="78"/>
      <c r="CX25" s="78"/>
      <c r="CY25" s="79"/>
      <c r="CZ25" s="95"/>
      <c r="DA25" s="91"/>
      <c r="DB25" s="91"/>
      <c r="DC25" s="91"/>
      <c r="DD25" s="91"/>
      <c r="DE25" s="76"/>
      <c r="DF25" s="76"/>
      <c r="DG25" s="81"/>
      <c r="DH25" s="81"/>
      <c r="DI25" s="79"/>
      <c r="DJ25" s="78"/>
      <c r="DK25" s="76"/>
      <c r="DL25" s="78"/>
      <c r="DM25" s="78"/>
      <c r="DN25" s="79"/>
      <c r="DO25" s="95"/>
      <c r="DP25" s="91"/>
      <c r="DQ25" s="91"/>
      <c r="DR25" s="91"/>
      <c r="DS25" s="91"/>
      <c r="DT25" s="11"/>
    </row>
    <row r="26" spans="1:125" ht="84">
      <c r="A26" s="105"/>
      <c r="B26" s="106"/>
      <c r="C26" s="46" t="s">
        <v>275</v>
      </c>
      <c r="D26" s="46" t="s">
        <v>276</v>
      </c>
      <c r="E26" s="46" t="s">
        <v>277</v>
      </c>
      <c r="F26" s="85"/>
      <c r="G26" s="85"/>
      <c r="H26" s="85"/>
      <c r="I26" s="85"/>
      <c r="J26" s="85"/>
      <c r="K26" s="85"/>
      <c r="L26" s="85"/>
      <c r="M26" s="85"/>
      <c r="N26" s="85"/>
      <c r="O26" s="85"/>
      <c r="P26" s="85"/>
      <c r="Q26" s="85"/>
      <c r="R26" s="85"/>
      <c r="S26" s="85"/>
      <c r="T26" s="85"/>
      <c r="U26" s="85"/>
      <c r="V26" s="85"/>
      <c r="W26" s="102"/>
      <c r="X26" s="102"/>
      <c r="Y26" s="102"/>
      <c r="Z26" s="85"/>
      <c r="AA26" s="85"/>
      <c r="AB26" s="85"/>
      <c r="AC26" s="85"/>
      <c r="AD26" s="103"/>
      <c r="AE26" s="78"/>
      <c r="AF26" s="104"/>
      <c r="AG26" s="104"/>
      <c r="AH26" s="96"/>
      <c r="AI26" s="96"/>
      <c r="AJ26" s="77"/>
      <c r="AK26" s="77"/>
      <c r="AL26" s="99"/>
      <c r="AM26" s="81"/>
      <c r="AN26" s="81"/>
      <c r="AO26" s="81"/>
      <c r="AP26" s="101"/>
      <c r="AQ26" s="80"/>
      <c r="AR26" s="78"/>
      <c r="AS26" s="77"/>
      <c r="AT26" s="78"/>
      <c r="AU26" s="78"/>
      <c r="AV26" s="80"/>
      <c r="AW26" s="95"/>
      <c r="AX26" s="72"/>
      <c r="AY26" s="72"/>
      <c r="AZ26" s="72"/>
      <c r="BA26" s="72"/>
      <c r="BB26" s="75"/>
      <c r="BC26" s="75"/>
      <c r="BD26" s="75"/>
      <c r="BE26" s="75"/>
      <c r="BF26" s="75"/>
      <c r="BG26" s="75"/>
      <c r="BH26" s="75"/>
      <c r="BI26" s="75"/>
      <c r="BJ26" s="75"/>
      <c r="BK26" s="75"/>
      <c r="BL26" s="96"/>
      <c r="BM26" s="96"/>
      <c r="BN26" s="77"/>
      <c r="BO26" s="77"/>
      <c r="BP26" s="99"/>
      <c r="BQ26" s="81"/>
      <c r="BR26" s="81"/>
      <c r="BS26" s="81"/>
      <c r="BT26" s="101"/>
      <c r="BU26" s="80"/>
      <c r="BV26" s="78"/>
      <c r="BW26" s="77"/>
      <c r="BX26" s="78"/>
      <c r="BY26" s="78"/>
      <c r="BZ26" s="80"/>
      <c r="CA26" s="95"/>
      <c r="CB26" s="72"/>
      <c r="CC26" s="72"/>
      <c r="CD26" s="72"/>
      <c r="CE26" s="72"/>
      <c r="CF26" s="75"/>
      <c r="CG26" s="75"/>
      <c r="CH26" s="75"/>
      <c r="CI26" s="75"/>
      <c r="CJ26" s="75"/>
      <c r="CK26" s="75"/>
      <c r="CL26" s="75"/>
      <c r="CM26" s="75"/>
      <c r="CN26" s="75"/>
      <c r="CO26" s="75"/>
      <c r="CP26" s="96"/>
      <c r="CQ26" s="77"/>
      <c r="CR26" s="81"/>
      <c r="CS26" s="81"/>
      <c r="CT26" s="80"/>
      <c r="CU26" s="78"/>
      <c r="CV26" s="77"/>
      <c r="CW26" s="78"/>
      <c r="CX26" s="78"/>
      <c r="CY26" s="80"/>
      <c r="CZ26" s="95"/>
      <c r="DA26" s="72"/>
      <c r="DB26" s="72"/>
      <c r="DC26" s="72"/>
      <c r="DD26" s="72"/>
      <c r="DE26" s="96"/>
      <c r="DF26" s="77"/>
      <c r="DG26" s="81"/>
      <c r="DH26" s="81"/>
      <c r="DI26" s="80"/>
      <c r="DJ26" s="78"/>
      <c r="DK26" s="77"/>
      <c r="DL26" s="78"/>
      <c r="DM26" s="78"/>
      <c r="DN26" s="80"/>
      <c r="DO26" s="95"/>
      <c r="DP26" s="72"/>
      <c r="DQ26" s="72"/>
      <c r="DR26" s="72"/>
      <c r="DS26" s="72"/>
      <c r="DT26" s="11"/>
    </row>
    <row r="27" spans="1:125" s="11" customFormat="1" ht="72">
      <c r="A27" s="47" t="s">
        <v>190</v>
      </c>
      <c r="B27" s="39" t="s">
        <v>191</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8"/>
      <c r="AF27" s="48" t="s">
        <v>45</v>
      </c>
      <c r="AG27" s="38"/>
      <c r="AH27" s="38">
        <f>AJ27+AL27+AN27+AP27</f>
        <v>25.6</v>
      </c>
      <c r="AI27" s="38">
        <f>AK27+AM27+AO27+AQ27</f>
        <v>23.4</v>
      </c>
      <c r="AJ27" s="11">
        <v>0</v>
      </c>
      <c r="AK27" s="11">
        <v>0</v>
      </c>
      <c r="AL27" s="11">
        <v>0</v>
      </c>
      <c r="AM27" s="11">
        <v>0</v>
      </c>
      <c r="AN27" s="11">
        <v>0</v>
      </c>
      <c r="AO27" s="11">
        <v>0</v>
      </c>
      <c r="AP27" s="13">
        <v>25.6</v>
      </c>
      <c r="AQ27" s="13">
        <v>23.4</v>
      </c>
      <c r="AR27" s="11">
        <f>AV27+AU27+AT27+AS27</f>
        <v>0</v>
      </c>
      <c r="AS27" s="11">
        <v>0</v>
      </c>
      <c r="AT27" s="11">
        <v>0</v>
      </c>
      <c r="AU27" s="11">
        <v>0</v>
      </c>
      <c r="AV27" s="13">
        <v>0</v>
      </c>
      <c r="AW27" s="39">
        <f>AX27+AY27+AZ27+BA27</f>
        <v>15.6</v>
      </c>
      <c r="AX27" s="14">
        <v>0</v>
      </c>
      <c r="AY27" s="14">
        <v>0</v>
      </c>
      <c r="AZ27" s="14">
        <v>0</v>
      </c>
      <c r="BA27" s="14">
        <v>15.6</v>
      </c>
      <c r="BB27" s="11">
        <f>BC27+BD27+BE27+BF27</f>
        <v>15.6</v>
      </c>
      <c r="BC27" s="11">
        <v>0</v>
      </c>
      <c r="BD27" s="11">
        <v>0</v>
      </c>
      <c r="BE27" s="11">
        <v>0</v>
      </c>
      <c r="BF27" s="11">
        <v>15.6</v>
      </c>
      <c r="BG27" s="11">
        <f>BH27+BI27+BJ27+BK27</f>
        <v>15.6</v>
      </c>
      <c r="BH27" s="11">
        <v>0</v>
      </c>
      <c r="BI27" s="11">
        <v>0</v>
      </c>
      <c r="BJ27" s="11">
        <v>0</v>
      </c>
      <c r="BK27" s="11">
        <v>15.6</v>
      </c>
      <c r="BL27" s="38">
        <f>BN27+BP27+BR27+BT27</f>
        <v>25.6</v>
      </c>
      <c r="BM27" s="38">
        <f>BO27+BQ27+BS27+BU27</f>
        <v>23.4</v>
      </c>
      <c r="BN27" s="11">
        <v>0</v>
      </c>
      <c r="BO27" s="11">
        <v>0</v>
      </c>
      <c r="BP27" s="11">
        <v>0</v>
      </c>
      <c r="BQ27" s="11">
        <v>0</v>
      </c>
      <c r="BR27" s="11">
        <v>0</v>
      </c>
      <c r="BS27" s="11">
        <v>0</v>
      </c>
      <c r="BT27" s="13">
        <v>25.6</v>
      </c>
      <c r="BU27" s="13">
        <v>23.4</v>
      </c>
      <c r="BV27" s="11">
        <f>BZ27+BY27+BX27+BW27</f>
        <v>0</v>
      </c>
      <c r="BW27" s="11">
        <v>0</v>
      </c>
      <c r="BX27" s="11">
        <v>0</v>
      </c>
      <c r="BY27" s="11">
        <v>0</v>
      </c>
      <c r="BZ27" s="13">
        <v>0</v>
      </c>
      <c r="CA27" s="39">
        <f>CB27+CC27+CD27+CE27</f>
        <v>15.6</v>
      </c>
      <c r="CB27" s="14">
        <v>0</v>
      </c>
      <c r="CC27" s="14">
        <v>0</v>
      </c>
      <c r="CD27" s="14">
        <v>0</v>
      </c>
      <c r="CE27" s="14">
        <v>15.6</v>
      </c>
      <c r="CF27" s="11">
        <f>CG27+CH27+CI27+CJ27</f>
        <v>15.6</v>
      </c>
      <c r="CG27" s="11">
        <v>0</v>
      </c>
      <c r="CH27" s="11">
        <v>0</v>
      </c>
      <c r="CI27" s="11">
        <v>0</v>
      </c>
      <c r="CJ27" s="11">
        <v>15.6</v>
      </c>
      <c r="CK27" s="11">
        <f>CL27+CM27+CN27+CO27</f>
        <v>15.6</v>
      </c>
      <c r="CL27" s="11">
        <v>0</v>
      </c>
      <c r="CM27" s="11">
        <v>0</v>
      </c>
      <c r="CN27" s="11">
        <v>0</v>
      </c>
      <c r="CO27" s="11">
        <v>15.6</v>
      </c>
      <c r="CP27" s="38">
        <f>CR27+CT27+CV27+CX27</f>
        <v>23.4</v>
      </c>
      <c r="CQ27" s="11">
        <v>0</v>
      </c>
      <c r="CR27" s="11">
        <v>0</v>
      </c>
      <c r="CS27" s="11">
        <v>0</v>
      </c>
      <c r="CT27" s="13">
        <v>23.4</v>
      </c>
      <c r="CU27" s="11">
        <f>CY27+CX27+CW27+CV27</f>
        <v>0</v>
      </c>
      <c r="CV27" s="11">
        <v>0</v>
      </c>
      <c r="CW27" s="11">
        <v>0</v>
      </c>
      <c r="CX27" s="11">
        <v>0</v>
      </c>
      <c r="CY27" s="13">
        <v>0</v>
      </c>
      <c r="CZ27" s="39">
        <f>DA27+DB27+DC27+DD27</f>
        <v>15.6</v>
      </c>
      <c r="DA27" s="14">
        <v>0</v>
      </c>
      <c r="DB27" s="14">
        <v>0</v>
      </c>
      <c r="DC27" s="14">
        <v>0</v>
      </c>
      <c r="DD27" s="14">
        <v>15.6</v>
      </c>
      <c r="DE27" s="38">
        <f>DG27+DI27+DK27+DM27</f>
        <v>23.4</v>
      </c>
      <c r="DF27" s="11">
        <v>0</v>
      </c>
      <c r="DG27" s="11">
        <v>0</v>
      </c>
      <c r="DH27" s="11">
        <v>0</v>
      </c>
      <c r="DI27" s="13">
        <v>23.4</v>
      </c>
      <c r="DJ27" s="11">
        <f>DN27+DM27+DL27+DK27</f>
        <v>0</v>
      </c>
      <c r="DK27" s="11">
        <v>0</v>
      </c>
      <c r="DL27" s="11">
        <v>0</v>
      </c>
      <c r="DM27" s="11">
        <v>0</v>
      </c>
      <c r="DN27" s="13">
        <v>0</v>
      </c>
      <c r="DO27" s="39">
        <f>DP27+DQ27+DR27+DS27</f>
        <v>15.6</v>
      </c>
      <c r="DP27" s="14">
        <v>0</v>
      </c>
      <c r="DQ27" s="14">
        <v>0</v>
      </c>
      <c r="DR27" s="14">
        <v>0</v>
      </c>
      <c r="DS27" s="14">
        <v>15.6</v>
      </c>
      <c r="DU27" s="17"/>
    </row>
    <row r="28" spans="1:125" ht="180">
      <c r="A28" s="49" t="s">
        <v>194</v>
      </c>
      <c r="B28" s="50" t="s">
        <v>195</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2"/>
      <c r="AF28" s="53" t="s">
        <v>279</v>
      </c>
      <c r="AG28" s="53" t="s">
        <v>361</v>
      </c>
      <c r="AH28" s="52">
        <f>AJ28+AL28+AN28+AP28</f>
        <v>671.90000000000009</v>
      </c>
      <c r="AI28" s="52">
        <f>AK28+AM28+AO28+AQ28</f>
        <v>549.26</v>
      </c>
      <c r="AJ28" s="52">
        <v>0</v>
      </c>
      <c r="AK28" s="52">
        <v>0</v>
      </c>
      <c r="AL28" s="52">
        <v>0</v>
      </c>
      <c r="AM28" s="52">
        <v>0</v>
      </c>
      <c r="AN28" s="52">
        <v>132.69999999999999</v>
      </c>
      <c r="AO28" s="52">
        <v>132.69999999999999</v>
      </c>
      <c r="AP28" s="54">
        <v>539.20000000000005</v>
      </c>
      <c r="AQ28" s="54">
        <v>416.56</v>
      </c>
      <c r="AR28" s="52">
        <f>AS28+AT28+AU28+AV28</f>
        <v>784.43931999999995</v>
      </c>
      <c r="AS28" s="52">
        <v>0</v>
      </c>
      <c r="AT28" s="52">
        <v>0</v>
      </c>
      <c r="AU28" s="52">
        <v>0</v>
      </c>
      <c r="AV28" s="54">
        <v>784.43931999999995</v>
      </c>
      <c r="AW28" s="55">
        <f>AX28+AY28+AZ28+BA28</f>
        <v>4263.1000000000004</v>
      </c>
      <c r="AX28" s="14">
        <v>0</v>
      </c>
      <c r="AY28" s="14">
        <v>0</v>
      </c>
      <c r="AZ28" s="14">
        <v>0</v>
      </c>
      <c r="BA28" s="14">
        <v>4263.1000000000004</v>
      </c>
      <c r="BB28" s="11">
        <f>BC28+BD28+BE28+BF28</f>
        <v>398.9</v>
      </c>
      <c r="BC28" s="11">
        <v>0</v>
      </c>
      <c r="BD28" s="11">
        <v>0</v>
      </c>
      <c r="BE28" s="11">
        <v>0</v>
      </c>
      <c r="BF28" s="11">
        <v>398.9</v>
      </c>
      <c r="BG28" s="11">
        <f>BH28+BI28+BJ28+BK28</f>
        <v>415.4</v>
      </c>
      <c r="BH28" s="11">
        <v>0</v>
      </c>
      <c r="BI28" s="11">
        <v>0</v>
      </c>
      <c r="BJ28" s="11">
        <v>0</v>
      </c>
      <c r="BK28" s="11">
        <v>415.4</v>
      </c>
      <c r="BL28" s="52">
        <f>BN28+BP28+BR28+BT28</f>
        <v>671.90000000000009</v>
      </c>
      <c r="BM28" s="52">
        <f>BO28+BQ28+BS28+BU28</f>
        <v>549.26</v>
      </c>
      <c r="BN28" s="52">
        <v>0</v>
      </c>
      <c r="BO28" s="52">
        <v>0</v>
      </c>
      <c r="BP28" s="52">
        <v>0</v>
      </c>
      <c r="BQ28" s="52">
        <v>0</v>
      </c>
      <c r="BR28" s="52">
        <v>132.69999999999999</v>
      </c>
      <c r="BS28" s="52">
        <v>132.69999999999999</v>
      </c>
      <c r="BT28" s="54">
        <v>539.20000000000005</v>
      </c>
      <c r="BU28" s="54">
        <v>416.56</v>
      </c>
      <c r="BV28" s="52">
        <f>BW28+BX28+BY28+BZ28</f>
        <v>784.43931999999995</v>
      </c>
      <c r="BW28" s="52">
        <v>0</v>
      </c>
      <c r="BX28" s="52">
        <v>0</v>
      </c>
      <c r="BY28" s="52">
        <v>0</v>
      </c>
      <c r="BZ28" s="54">
        <v>784.43931999999995</v>
      </c>
      <c r="CA28" s="55">
        <f>CB28+CC28+CD28+CE28</f>
        <v>4263.1000000000004</v>
      </c>
      <c r="CB28" s="14">
        <v>0</v>
      </c>
      <c r="CC28" s="14">
        <v>0</v>
      </c>
      <c r="CD28" s="14">
        <v>0</v>
      </c>
      <c r="CE28" s="14">
        <v>4263.1000000000004</v>
      </c>
      <c r="CF28" s="11">
        <f>CG28+CH28+CI28+CJ28</f>
        <v>398.9</v>
      </c>
      <c r="CG28" s="11">
        <v>0</v>
      </c>
      <c r="CH28" s="11">
        <v>0</v>
      </c>
      <c r="CI28" s="11">
        <v>0</v>
      </c>
      <c r="CJ28" s="11">
        <v>398.9</v>
      </c>
      <c r="CK28" s="11">
        <f>CL28+CM28+CN28+CO28</f>
        <v>415.4</v>
      </c>
      <c r="CL28" s="11">
        <v>0</v>
      </c>
      <c r="CM28" s="11">
        <v>0</v>
      </c>
      <c r="CN28" s="11">
        <v>0</v>
      </c>
      <c r="CO28" s="11">
        <v>415.4</v>
      </c>
      <c r="CP28" s="52">
        <f>CQ28+CR28+CS28+CT28</f>
        <v>549.26</v>
      </c>
      <c r="CQ28" s="52">
        <v>0</v>
      </c>
      <c r="CR28" s="52">
        <v>0</v>
      </c>
      <c r="CS28" s="52">
        <v>132.69999999999999</v>
      </c>
      <c r="CT28" s="54">
        <v>416.56</v>
      </c>
      <c r="CU28" s="52">
        <f>CV28+CW28+CX28+CY28</f>
        <v>784.43931999999995</v>
      </c>
      <c r="CV28" s="52">
        <v>0</v>
      </c>
      <c r="CW28" s="52">
        <v>0</v>
      </c>
      <c r="CX28" s="52">
        <v>0</v>
      </c>
      <c r="CY28" s="54">
        <v>784.43931999999995</v>
      </c>
      <c r="CZ28" s="55">
        <f>DA28+DB28+DC28+DD28</f>
        <v>4263.1000000000004</v>
      </c>
      <c r="DA28" s="14">
        <v>0</v>
      </c>
      <c r="DB28" s="14">
        <v>0</v>
      </c>
      <c r="DC28" s="14">
        <v>0</v>
      </c>
      <c r="DD28" s="14">
        <v>4263.1000000000004</v>
      </c>
      <c r="DE28" s="52">
        <f>DG28+DI28+DK28+DM28</f>
        <v>416.56</v>
      </c>
      <c r="DF28" s="52">
        <v>0</v>
      </c>
      <c r="DG28" s="52">
        <v>0</v>
      </c>
      <c r="DH28" s="52">
        <v>132.69999999999999</v>
      </c>
      <c r="DI28" s="54">
        <v>416.56</v>
      </c>
      <c r="DJ28" s="52">
        <f>DK28+DL28+DM28+DN28</f>
        <v>784.43931999999995</v>
      </c>
      <c r="DK28" s="52">
        <v>0</v>
      </c>
      <c r="DL28" s="52">
        <v>0</v>
      </c>
      <c r="DM28" s="52">
        <v>0</v>
      </c>
      <c r="DN28" s="54">
        <v>784.43931999999995</v>
      </c>
      <c r="DO28" s="55">
        <f>DP28+DQ28+DR28+DS28</f>
        <v>4263.1000000000004</v>
      </c>
      <c r="DP28" s="14">
        <v>0</v>
      </c>
      <c r="DQ28" s="14">
        <v>0</v>
      </c>
      <c r="DR28" s="14">
        <v>0</v>
      </c>
      <c r="DS28" s="14">
        <v>4263.1000000000004</v>
      </c>
      <c r="DT28" s="11"/>
    </row>
    <row r="29" spans="1:125" ht="204">
      <c r="A29" s="30" t="s">
        <v>280</v>
      </c>
      <c r="B29" s="31" t="s">
        <v>281</v>
      </c>
      <c r="C29" s="28" t="s">
        <v>261</v>
      </c>
      <c r="D29" s="28" t="s">
        <v>261</v>
      </c>
      <c r="E29" s="28" t="s">
        <v>261</v>
      </c>
      <c r="F29" s="28" t="s">
        <v>261</v>
      </c>
      <c r="G29" s="28" t="s">
        <v>261</v>
      </c>
      <c r="H29" s="28" t="s">
        <v>261</v>
      </c>
      <c r="I29" s="28" t="s">
        <v>261</v>
      </c>
      <c r="J29" s="28" t="s">
        <v>261</v>
      </c>
      <c r="K29" s="28" t="s">
        <v>261</v>
      </c>
      <c r="L29" s="28" t="s">
        <v>261</v>
      </c>
      <c r="M29" s="28" t="s">
        <v>261</v>
      </c>
      <c r="N29" s="28" t="s">
        <v>261</v>
      </c>
      <c r="O29" s="28" t="s">
        <v>261</v>
      </c>
      <c r="P29" s="28" t="s">
        <v>261</v>
      </c>
      <c r="Q29" s="28" t="s">
        <v>261</v>
      </c>
      <c r="R29" s="28" t="s">
        <v>261</v>
      </c>
      <c r="S29" s="28" t="s">
        <v>261</v>
      </c>
      <c r="T29" s="28" t="s">
        <v>261</v>
      </c>
      <c r="U29" s="28" t="s">
        <v>261</v>
      </c>
      <c r="V29" s="28" t="s">
        <v>261</v>
      </c>
      <c r="W29" s="28" t="s">
        <v>261</v>
      </c>
      <c r="X29" s="28" t="s">
        <v>261</v>
      </c>
      <c r="Y29" s="28" t="s">
        <v>261</v>
      </c>
      <c r="Z29" s="28" t="s">
        <v>261</v>
      </c>
      <c r="AA29" s="28" t="s">
        <v>261</v>
      </c>
      <c r="AB29" s="28" t="s">
        <v>261</v>
      </c>
      <c r="AC29" s="28" t="s">
        <v>262</v>
      </c>
      <c r="AD29" s="32" t="s">
        <v>261</v>
      </c>
      <c r="AE29" s="33"/>
      <c r="AF29" s="33"/>
      <c r="AG29" s="33"/>
      <c r="AH29" s="33">
        <f>SUM(AH30:AH30)</f>
        <v>160</v>
      </c>
      <c r="AI29" s="33">
        <f>SUM(AI30:AI30)</f>
        <v>160</v>
      </c>
      <c r="AJ29" s="33">
        <f t="shared" ref="AJ29:CV29" si="87">SUM(AJ30:AJ30)</f>
        <v>0</v>
      </c>
      <c r="AK29" s="33">
        <f t="shared" si="87"/>
        <v>0</v>
      </c>
      <c r="AL29" s="33">
        <f t="shared" si="87"/>
        <v>0</v>
      </c>
      <c r="AM29" s="33">
        <f t="shared" si="87"/>
        <v>0</v>
      </c>
      <c r="AN29" s="33">
        <f t="shared" si="87"/>
        <v>130</v>
      </c>
      <c r="AO29" s="33">
        <f t="shared" si="87"/>
        <v>130</v>
      </c>
      <c r="AP29" s="37">
        <f t="shared" si="87"/>
        <v>30</v>
      </c>
      <c r="AQ29" s="37">
        <f t="shared" si="87"/>
        <v>30</v>
      </c>
      <c r="AR29" s="33">
        <f>AR30</f>
        <v>250</v>
      </c>
      <c r="AS29" s="33">
        <f t="shared" si="87"/>
        <v>0</v>
      </c>
      <c r="AT29" s="33">
        <f t="shared" si="87"/>
        <v>0</v>
      </c>
      <c r="AU29" s="33">
        <f t="shared" si="87"/>
        <v>200</v>
      </c>
      <c r="AV29" s="37">
        <f t="shared" si="87"/>
        <v>50</v>
      </c>
      <c r="AW29" s="38">
        <f>AW30</f>
        <v>50</v>
      </c>
      <c r="AX29" s="38">
        <f t="shared" si="87"/>
        <v>0</v>
      </c>
      <c r="AY29" s="38">
        <f t="shared" si="87"/>
        <v>0</v>
      </c>
      <c r="AZ29" s="38">
        <f t="shared" si="87"/>
        <v>0</v>
      </c>
      <c r="BA29" s="38">
        <f t="shared" si="87"/>
        <v>50</v>
      </c>
      <c r="BB29" s="38">
        <f>BB30</f>
        <v>50</v>
      </c>
      <c r="BC29" s="38">
        <f t="shared" si="87"/>
        <v>0</v>
      </c>
      <c r="BD29" s="38">
        <f t="shared" si="87"/>
        <v>0</v>
      </c>
      <c r="BE29" s="38">
        <f t="shared" si="87"/>
        <v>0</v>
      </c>
      <c r="BF29" s="38">
        <f t="shared" si="87"/>
        <v>50</v>
      </c>
      <c r="BG29" s="38">
        <f>BG30</f>
        <v>50</v>
      </c>
      <c r="BH29" s="38">
        <f t="shared" si="87"/>
        <v>0</v>
      </c>
      <c r="BI29" s="38">
        <f t="shared" si="87"/>
        <v>0</v>
      </c>
      <c r="BJ29" s="38">
        <f t="shared" si="87"/>
        <v>0</v>
      </c>
      <c r="BK29" s="38">
        <f t="shared" si="87"/>
        <v>50</v>
      </c>
      <c r="BL29" s="33">
        <f>SUM(BL30:BL30)</f>
        <v>160</v>
      </c>
      <c r="BM29" s="33">
        <f>SUM(BM30:BM30)</f>
        <v>160</v>
      </c>
      <c r="BN29" s="33">
        <f t="shared" si="87"/>
        <v>0</v>
      </c>
      <c r="BO29" s="33">
        <f t="shared" si="87"/>
        <v>0</v>
      </c>
      <c r="BP29" s="33">
        <f t="shared" si="87"/>
        <v>0</v>
      </c>
      <c r="BQ29" s="33">
        <f t="shared" si="87"/>
        <v>0</v>
      </c>
      <c r="BR29" s="33">
        <f t="shared" si="87"/>
        <v>130</v>
      </c>
      <c r="BS29" s="33">
        <f t="shared" si="87"/>
        <v>130</v>
      </c>
      <c r="BT29" s="37">
        <f t="shared" si="87"/>
        <v>30</v>
      </c>
      <c r="BU29" s="37">
        <f t="shared" si="87"/>
        <v>30</v>
      </c>
      <c r="BV29" s="33">
        <f>BV30</f>
        <v>250</v>
      </c>
      <c r="BW29" s="33">
        <f t="shared" si="87"/>
        <v>0</v>
      </c>
      <c r="BX29" s="33">
        <f t="shared" si="87"/>
        <v>0</v>
      </c>
      <c r="BY29" s="33">
        <f t="shared" si="87"/>
        <v>200</v>
      </c>
      <c r="BZ29" s="37">
        <f t="shared" si="87"/>
        <v>50</v>
      </c>
      <c r="CA29" s="38">
        <f>CA30</f>
        <v>50</v>
      </c>
      <c r="CB29" s="38">
        <f t="shared" si="87"/>
        <v>0</v>
      </c>
      <c r="CC29" s="38">
        <f t="shared" si="87"/>
        <v>0</v>
      </c>
      <c r="CD29" s="38">
        <f t="shared" si="87"/>
        <v>0</v>
      </c>
      <c r="CE29" s="38">
        <f t="shared" si="87"/>
        <v>50</v>
      </c>
      <c r="CF29" s="38">
        <f>CF30</f>
        <v>50</v>
      </c>
      <c r="CG29" s="38">
        <f t="shared" si="87"/>
        <v>0</v>
      </c>
      <c r="CH29" s="38">
        <f t="shared" si="87"/>
        <v>0</v>
      </c>
      <c r="CI29" s="38">
        <f t="shared" si="87"/>
        <v>0</v>
      </c>
      <c r="CJ29" s="38">
        <f t="shared" si="87"/>
        <v>50</v>
      </c>
      <c r="CK29" s="38">
        <f>CK30</f>
        <v>50</v>
      </c>
      <c r="CL29" s="38">
        <f t="shared" si="87"/>
        <v>0</v>
      </c>
      <c r="CM29" s="38">
        <f t="shared" si="87"/>
        <v>0</v>
      </c>
      <c r="CN29" s="38">
        <f t="shared" si="87"/>
        <v>0</v>
      </c>
      <c r="CO29" s="38">
        <f t="shared" si="87"/>
        <v>50</v>
      </c>
      <c r="CP29" s="33">
        <f>SUM(CP30:CP30)</f>
        <v>230</v>
      </c>
      <c r="CQ29" s="33">
        <f t="shared" si="87"/>
        <v>0</v>
      </c>
      <c r="CR29" s="33">
        <f t="shared" si="87"/>
        <v>0</v>
      </c>
      <c r="CS29" s="33">
        <f t="shared" si="87"/>
        <v>130</v>
      </c>
      <c r="CT29" s="37">
        <f t="shared" si="87"/>
        <v>30</v>
      </c>
      <c r="CU29" s="33">
        <f>CU30</f>
        <v>250</v>
      </c>
      <c r="CV29" s="33">
        <f t="shared" si="87"/>
        <v>0</v>
      </c>
      <c r="CW29" s="33">
        <f t="shared" ref="CW29:CY29" si="88">SUM(CW30:CW30)</f>
        <v>0</v>
      </c>
      <c r="CX29" s="33">
        <f t="shared" si="88"/>
        <v>200</v>
      </c>
      <c r="CY29" s="37">
        <f t="shared" si="88"/>
        <v>50</v>
      </c>
      <c r="CZ29" s="38">
        <f>CZ30</f>
        <v>50</v>
      </c>
      <c r="DA29" s="38">
        <f t="shared" ref="DA29:DD29" si="89">SUM(DA30:DA30)</f>
        <v>0</v>
      </c>
      <c r="DB29" s="38">
        <f t="shared" si="89"/>
        <v>0</v>
      </c>
      <c r="DC29" s="38">
        <f t="shared" si="89"/>
        <v>0</v>
      </c>
      <c r="DD29" s="38">
        <f t="shared" si="89"/>
        <v>50</v>
      </c>
      <c r="DE29" s="33">
        <f>SUM(DE30:DE30)</f>
        <v>230</v>
      </c>
      <c r="DF29" s="33">
        <f t="shared" ref="DF29:DI29" si="90">SUM(DF30:DF30)</f>
        <v>0</v>
      </c>
      <c r="DG29" s="33">
        <f t="shared" si="90"/>
        <v>0</v>
      </c>
      <c r="DH29" s="33">
        <f t="shared" si="90"/>
        <v>130</v>
      </c>
      <c r="DI29" s="37">
        <f t="shared" si="90"/>
        <v>30</v>
      </c>
      <c r="DJ29" s="33">
        <f>DJ30</f>
        <v>250</v>
      </c>
      <c r="DK29" s="33">
        <f t="shared" ref="DK29:DN29" si="91">SUM(DK30:DK30)</f>
        <v>0</v>
      </c>
      <c r="DL29" s="33">
        <f t="shared" si="91"/>
        <v>0</v>
      </c>
      <c r="DM29" s="33">
        <f t="shared" si="91"/>
        <v>200</v>
      </c>
      <c r="DN29" s="37">
        <f t="shared" si="91"/>
        <v>50</v>
      </c>
      <c r="DO29" s="38">
        <f>DO30</f>
        <v>50</v>
      </c>
      <c r="DP29" s="38">
        <f t="shared" ref="DP29:DS29" si="92">SUM(DP30:DP30)</f>
        <v>0</v>
      </c>
      <c r="DQ29" s="38">
        <f t="shared" si="92"/>
        <v>0</v>
      </c>
      <c r="DR29" s="38">
        <f t="shared" si="92"/>
        <v>0</v>
      </c>
      <c r="DS29" s="38">
        <f t="shared" si="92"/>
        <v>50</v>
      </c>
      <c r="DT29" s="11"/>
    </row>
    <row r="30" spans="1:125" ht="72">
      <c r="A30" s="30" t="s">
        <v>283</v>
      </c>
      <c r="B30" s="31" t="s">
        <v>284</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33"/>
      <c r="AF30" s="56">
        <v>11</v>
      </c>
      <c r="AG30" s="56" t="s">
        <v>362</v>
      </c>
      <c r="AH30" s="33">
        <f t="shared" ref="AH30:AI32" si="93">AJ30+AL30+AN30+AP30</f>
        <v>160</v>
      </c>
      <c r="AI30" s="33">
        <f t="shared" si="93"/>
        <v>160</v>
      </c>
      <c r="AJ30" s="33">
        <v>0</v>
      </c>
      <c r="AK30" s="33">
        <v>0</v>
      </c>
      <c r="AL30" s="33">
        <v>0</v>
      </c>
      <c r="AM30" s="33">
        <v>0</v>
      </c>
      <c r="AN30" s="33">
        <v>130</v>
      </c>
      <c r="AO30" s="33">
        <v>130</v>
      </c>
      <c r="AP30" s="37">
        <v>30</v>
      </c>
      <c r="AQ30" s="37">
        <v>30</v>
      </c>
      <c r="AR30" s="33">
        <f>AU30+AV30+AT30+AS30</f>
        <v>250</v>
      </c>
      <c r="AS30" s="33">
        <v>0</v>
      </c>
      <c r="AT30" s="33">
        <v>0</v>
      </c>
      <c r="AU30" s="33">
        <v>200</v>
      </c>
      <c r="AV30" s="37">
        <v>50</v>
      </c>
      <c r="AW30" s="55">
        <f>AX30+AY30+AZ30+BA30</f>
        <v>50</v>
      </c>
      <c r="AX30" s="14">
        <v>0</v>
      </c>
      <c r="AY30" s="14">
        <v>0</v>
      </c>
      <c r="AZ30" s="14">
        <v>0</v>
      </c>
      <c r="BA30" s="14">
        <v>50</v>
      </c>
      <c r="BB30" s="11">
        <f>BC30+BD30+BE30+BF30</f>
        <v>50</v>
      </c>
      <c r="BC30" s="11">
        <v>0</v>
      </c>
      <c r="BD30" s="11">
        <v>0</v>
      </c>
      <c r="BE30" s="11">
        <v>0</v>
      </c>
      <c r="BF30" s="11">
        <v>50</v>
      </c>
      <c r="BG30" s="11">
        <f>BH30+BI30+BJ30+BK30</f>
        <v>50</v>
      </c>
      <c r="BH30" s="11">
        <v>0</v>
      </c>
      <c r="BI30" s="11">
        <v>0</v>
      </c>
      <c r="BJ30" s="11">
        <v>0</v>
      </c>
      <c r="BK30" s="11">
        <v>50</v>
      </c>
      <c r="BL30" s="33">
        <f t="shared" ref="BL30:BM32" si="94">BN30+BP30+BR30+BT30</f>
        <v>160</v>
      </c>
      <c r="BM30" s="33">
        <f t="shared" si="94"/>
        <v>160</v>
      </c>
      <c r="BN30" s="33">
        <v>0</v>
      </c>
      <c r="BO30" s="33">
        <v>0</v>
      </c>
      <c r="BP30" s="33">
        <v>0</v>
      </c>
      <c r="BQ30" s="33">
        <v>0</v>
      </c>
      <c r="BR30" s="33">
        <v>130</v>
      </c>
      <c r="BS30" s="33">
        <v>130</v>
      </c>
      <c r="BT30" s="37">
        <v>30</v>
      </c>
      <c r="BU30" s="37">
        <v>30</v>
      </c>
      <c r="BV30" s="33">
        <f>BY30+BZ30+BX30+BW30</f>
        <v>250</v>
      </c>
      <c r="BW30" s="33">
        <v>0</v>
      </c>
      <c r="BX30" s="33">
        <v>0</v>
      </c>
      <c r="BY30" s="33">
        <v>200</v>
      </c>
      <c r="BZ30" s="37">
        <v>50</v>
      </c>
      <c r="CA30" s="55">
        <f>CB30+CC30+CD30+CE30</f>
        <v>50</v>
      </c>
      <c r="CB30" s="14">
        <v>0</v>
      </c>
      <c r="CC30" s="14">
        <v>0</v>
      </c>
      <c r="CD30" s="14">
        <v>0</v>
      </c>
      <c r="CE30" s="14">
        <v>50</v>
      </c>
      <c r="CF30" s="11">
        <f>CG30+CH30+CI30+CJ30</f>
        <v>50</v>
      </c>
      <c r="CG30" s="11">
        <v>0</v>
      </c>
      <c r="CH30" s="11">
        <v>0</v>
      </c>
      <c r="CI30" s="11">
        <v>0</v>
      </c>
      <c r="CJ30" s="11">
        <v>50</v>
      </c>
      <c r="CK30" s="11">
        <f>CL30+CM30+CN30+CO30</f>
        <v>50</v>
      </c>
      <c r="CL30" s="11">
        <v>0</v>
      </c>
      <c r="CM30" s="11">
        <v>0</v>
      </c>
      <c r="CN30" s="11">
        <v>0</v>
      </c>
      <c r="CO30" s="11">
        <v>50</v>
      </c>
      <c r="CP30" s="33">
        <f>CR30+CT30+CV30+CX30</f>
        <v>230</v>
      </c>
      <c r="CQ30" s="33">
        <v>0</v>
      </c>
      <c r="CR30" s="33">
        <v>0</v>
      </c>
      <c r="CS30" s="33">
        <v>130</v>
      </c>
      <c r="CT30" s="37">
        <v>30</v>
      </c>
      <c r="CU30" s="33">
        <f>CX30+CY30+CW30+CV30</f>
        <v>250</v>
      </c>
      <c r="CV30" s="33">
        <v>0</v>
      </c>
      <c r="CW30" s="33">
        <v>0</v>
      </c>
      <c r="CX30" s="33">
        <v>200</v>
      </c>
      <c r="CY30" s="37">
        <v>50</v>
      </c>
      <c r="CZ30" s="55">
        <f>DA30+DB30+DC30+DD30</f>
        <v>50</v>
      </c>
      <c r="DA30" s="14">
        <v>0</v>
      </c>
      <c r="DB30" s="14">
        <v>0</v>
      </c>
      <c r="DC30" s="14">
        <v>0</v>
      </c>
      <c r="DD30" s="14">
        <v>50</v>
      </c>
      <c r="DE30" s="33">
        <f>DG30+DI30+DK30+DM30</f>
        <v>230</v>
      </c>
      <c r="DF30" s="33">
        <v>0</v>
      </c>
      <c r="DG30" s="33">
        <v>0</v>
      </c>
      <c r="DH30" s="33">
        <v>130</v>
      </c>
      <c r="DI30" s="37">
        <v>30</v>
      </c>
      <c r="DJ30" s="33">
        <f>DM30+DN30+DL30+DK30</f>
        <v>250</v>
      </c>
      <c r="DK30" s="33">
        <v>0</v>
      </c>
      <c r="DL30" s="33">
        <v>0</v>
      </c>
      <c r="DM30" s="33">
        <v>200</v>
      </c>
      <c r="DN30" s="37">
        <v>50</v>
      </c>
      <c r="DO30" s="55">
        <f>DP30+DQ30+DR30+DS30</f>
        <v>50</v>
      </c>
      <c r="DP30" s="14">
        <v>0</v>
      </c>
      <c r="DQ30" s="14">
        <v>0</v>
      </c>
      <c r="DR30" s="14">
        <v>0</v>
      </c>
      <c r="DS30" s="14">
        <v>50</v>
      </c>
      <c r="DT30" s="11"/>
    </row>
    <row r="31" spans="1:125" ht="144">
      <c r="A31" s="30" t="s">
        <v>285</v>
      </c>
      <c r="B31" s="31" t="s">
        <v>286</v>
      </c>
      <c r="C31" s="28" t="s">
        <v>261</v>
      </c>
      <c r="D31" s="28" t="s">
        <v>261</v>
      </c>
      <c r="E31" s="28" t="s">
        <v>261</v>
      </c>
      <c r="F31" s="28" t="s">
        <v>261</v>
      </c>
      <c r="G31" s="28" t="s">
        <v>261</v>
      </c>
      <c r="H31" s="28" t="s">
        <v>261</v>
      </c>
      <c r="I31" s="28" t="s">
        <v>261</v>
      </c>
      <c r="J31" s="28" t="s">
        <v>261</v>
      </c>
      <c r="K31" s="28" t="s">
        <v>261</v>
      </c>
      <c r="L31" s="28" t="s">
        <v>261</v>
      </c>
      <c r="M31" s="28" t="s">
        <v>261</v>
      </c>
      <c r="N31" s="28" t="s">
        <v>261</v>
      </c>
      <c r="O31" s="28" t="s">
        <v>261</v>
      </c>
      <c r="P31" s="28" t="s">
        <v>261</v>
      </c>
      <c r="Q31" s="28" t="s">
        <v>261</v>
      </c>
      <c r="R31" s="28" t="s">
        <v>261</v>
      </c>
      <c r="S31" s="28" t="s">
        <v>261</v>
      </c>
      <c r="T31" s="28" t="s">
        <v>261</v>
      </c>
      <c r="U31" s="28" t="s">
        <v>261</v>
      </c>
      <c r="V31" s="28" t="s">
        <v>261</v>
      </c>
      <c r="W31" s="28" t="s">
        <v>261</v>
      </c>
      <c r="X31" s="28" t="s">
        <v>261</v>
      </c>
      <c r="Y31" s="28" t="s">
        <v>261</v>
      </c>
      <c r="Z31" s="28" t="s">
        <v>261</v>
      </c>
      <c r="AA31" s="28" t="s">
        <v>261</v>
      </c>
      <c r="AB31" s="28" t="s">
        <v>261</v>
      </c>
      <c r="AC31" s="28" t="s">
        <v>262</v>
      </c>
      <c r="AD31" s="32" t="s">
        <v>261</v>
      </c>
      <c r="AE31" s="33"/>
      <c r="AF31" s="33"/>
      <c r="AG31" s="33"/>
      <c r="AH31" s="33">
        <f t="shared" si="93"/>
        <v>1709.7</v>
      </c>
      <c r="AI31" s="33">
        <f t="shared" si="93"/>
        <v>1709.7</v>
      </c>
      <c r="AJ31" s="40">
        <f t="shared" ref="AJ31:AK31" si="95">AJ32+AJ34+AJ35+AJ36</f>
        <v>0</v>
      </c>
      <c r="AK31" s="40">
        <f t="shared" si="95"/>
        <v>0</v>
      </c>
      <c r="AL31" s="40">
        <f t="shared" ref="AL31:AM31" si="96">AL32+AL34+AL35+AL36</f>
        <v>0</v>
      </c>
      <c r="AM31" s="40">
        <f t="shared" si="96"/>
        <v>0</v>
      </c>
      <c r="AN31" s="40">
        <f t="shared" ref="AN31:AO31" si="97">AN32+AN34+AN35+AN36</f>
        <v>1697.7</v>
      </c>
      <c r="AO31" s="40">
        <f t="shared" si="97"/>
        <v>1697.7</v>
      </c>
      <c r="AP31" s="41">
        <f t="shared" ref="AP31:AQ31" si="98">AP32+AP34+AP35+AP36</f>
        <v>12</v>
      </c>
      <c r="AQ31" s="41">
        <f t="shared" si="98"/>
        <v>12</v>
      </c>
      <c r="AR31" s="40">
        <f>AR32+AR34+AR35+AR36+AR33</f>
        <v>372.2</v>
      </c>
      <c r="AS31" s="40">
        <f t="shared" ref="AS31:AV31" si="99">AS32+AS34+AS35+AS36+AS33</f>
        <v>0</v>
      </c>
      <c r="AT31" s="40">
        <f t="shared" si="99"/>
        <v>0</v>
      </c>
      <c r="AU31" s="40">
        <f t="shared" si="99"/>
        <v>48.9</v>
      </c>
      <c r="AV31" s="40">
        <f t="shared" si="99"/>
        <v>323.3</v>
      </c>
      <c r="AW31" s="57">
        <f>AW32+AW34+AW35+AW36</f>
        <v>24.5</v>
      </c>
      <c r="AX31" s="39">
        <f t="shared" ref="AX31:BA31" si="100">AX32+AX33+AX34+AX36</f>
        <v>0</v>
      </c>
      <c r="AY31" s="39">
        <f t="shared" si="100"/>
        <v>0</v>
      </c>
      <c r="AZ31" s="39">
        <f t="shared" si="100"/>
        <v>24.5</v>
      </c>
      <c r="BA31" s="39">
        <f t="shared" si="100"/>
        <v>0</v>
      </c>
      <c r="BB31" s="39">
        <f t="shared" ref="BB31" si="101">BB32+BB33+BB34+BB36</f>
        <v>0</v>
      </c>
      <c r="BC31" s="39">
        <f t="shared" ref="BC31" si="102">BC32+BC33+BC34+BC36</f>
        <v>0</v>
      </c>
      <c r="BD31" s="39">
        <f t="shared" ref="BD31" si="103">BD32+BD33+BD34+BD36</f>
        <v>0</v>
      </c>
      <c r="BE31" s="39">
        <f t="shared" ref="BE31" si="104">BE32+BE33+BE34+BE36</f>
        <v>0</v>
      </c>
      <c r="BF31" s="39">
        <f t="shared" ref="BF31:BJ31" si="105">BF32+BF33+BF34+BF36</f>
        <v>0</v>
      </c>
      <c r="BG31" s="39">
        <f t="shared" si="105"/>
        <v>0</v>
      </c>
      <c r="BH31" s="39">
        <f t="shared" si="105"/>
        <v>0</v>
      </c>
      <c r="BI31" s="39">
        <f t="shared" si="105"/>
        <v>0</v>
      </c>
      <c r="BJ31" s="39">
        <f t="shared" si="105"/>
        <v>0</v>
      </c>
      <c r="BK31" s="39">
        <f t="shared" ref="BK31" si="106">BK32+BK33+BK34+BK36</f>
        <v>0</v>
      </c>
      <c r="BL31" s="33">
        <f t="shared" si="94"/>
        <v>1662.9</v>
      </c>
      <c r="BM31" s="33">
        <f t="shared" si="94"/>
        <v>1662.9</v>
      </c>
      <c r="BN31" s="40">
        <f t="shared" ref="BN31:BU31" si="107">BN32+BN34+BN35+BN36</f>
        <v>0</v>
      </c>
      <c r="BO31" s="40">
        <f t="shared" si="107"/>
        <v>0</v>
      </c>
      <c r="BP31" s="40">
        <f t="shared" si="107"/>
        <v>0</v>
      </c>
      <c r="BQ31" s="40">
        <f t="shared" si="107"/>
        <v>0</v>
      </c>
      <c r="BR31" s="40">
        <f t="shared" si="107"/>
        <v>1650.9</v>
      </c>
      <c r="BS31" s="40">
        <f t="shared" si="107"/>
        <v>1650.9</v>
      </c>
      <c r="BT31" s="41">
        <f t="shared" si="107"/>
        <v>12</v>
      </c>
      <c r="BU31" s="41">
        <f t="shared" si="107"/>
        <v>12</v>
      </c>
      <c r="BV31" s="40">
        <f>BV32+BV34+BV35+BV36+BV33</f>
        <v>372.2</v>
      </c>
      <c r="BW31" s="40">
        <f t="shared" ref="BW31:BZ31" si="108">BW32+BW34+BW35+BW36+BW33</f>
        <v>0</v>
      </c>
      <c r="BX31" s="40">
        <f t="shared" si="108"/>
        <v>0</v>
      </c>
      <c r="BY31" s="40">
        <f t="shared" si="108"/>
        <v>48.9</v>
      </c>
      <c r="BZ31" s="40">
        <f t="shared" si="108"/>
        <v>323.3</v>
      </c>
      <c r="CA31" s="57">
        <f>CA32+CA34+CA35+CA36</f>
        <v>24.5</v>
      </c>
      <c r="CB31" s="39">
        <f t="shared" ref="CB31:CO31" si="109">CB32+CB33+CB34+CB36</f>
        <v>0</v>
      </c>
      <c r="CC31" s="39">
        <f t="shared" si="109"/>
        <v>0</v>
      </c>
      <c r="CD31" s="39">
        <f t="shared" si="109"/>
        <v>24.5</v>
      </c>
      <c r="CE31" s="39">
        <f t="shared" si="109"/>
        <v>0</v>
      </c>
      <c r="CF31" s="39">
        <f t="shared" si="109"/>
        <v>0</v>
      </c>
      <c r="CG31" s="39">
        <f t="shared" si="109"/>
        <v>0</v>
      </c>
      <c r="CH31" s="39">
        <f t="shared" si="109"/>
        <v>0</v>
      </c>
      <c r="CI31" s="39">
        <f t="shared" si="109"/>
        <v>0</v>
      </c>
      <c r="CJ31" s="39">
        <f t="shared" si="109"/>
        <v>0</v>
      </c>
      <c r="CK31" s="39">
        <f t="shared" si="109"/>
        <v>0</v>
      </c>
      <c r="CL31" s="39">
        <f t="shared" si="109"/>
        <v>0</v>
      </c>
      <c r="CM31" s="39">
        <f t="shared" si="109"/>
        <v>0</v>
      </c>
      <c r="CN31" s="39">
        <f t="shared" si="109"/>
        <v>0</v>
      </c>
      <c r="CO31" s="39">
        <f t="shared" si="109"/>
        <v>0</v>
      </c>
      <c r="CP31" s="33">
        <f>CR31+CT31+CV31+CX31</f>
        <v>60.9</v>
      </c>
      <c r="CQ31" s="40">
        <f t="shared" ref="CQ31" si="110">CQ32+CQ34+CQ35+CQ36</f>
        <v>0</v>
      </c>
      <c r="CR31" s="40">
        <f t="shared" ref="CR31" si="111">CR32+CR34+CR35+CR36</f>
        <v>0</v>
      </c>
      <c r="CS31" s="40">
        <f t="shared" ref="CS31" si="112">CS32+CS34+CS35+CS36</f>
        <v>1697.7</v>
      </c>
      <c r="CT31" s="41">
        <f t="shared" ref="CT31" si="113">CT32+CT34+CT35+CT36</f>
        <v>12</v>
      </c>
      <c r="CU31" s="40">
        <f>CU32+CU34+CU35+CU36+CU33</f>
        <v>372.2</v>
      </c>
      <c r="CV31" s="40">
        <f t="shared" ref="CV31:CY31" si="114">CV32+CV34+CV35+CV36+CV33</f>
        <v>0</v>
      </c>
      <c r="CW31" s="40">
        <f t="shared" si="114"/>
        <v>0</v>
      </c>
      <c r="CX31" s="40">
        <f t="shared" si="114"/>
        <v>48.9</v>
      </c>
      <c r="CY31" s="40">
        <f t="shared" si="114"/>
        <v>323.3</v>
      </c>
      <c r="CZ31" s="57">
        <f>CZ32+CZ34+CZ35+CZ36</f>
        <v>24.5</v>
      </c>
      <c r="DA31" s="39">
        <f t="shared" ref="DA31:DD31" si="115">DA32+DA33+DA34+DA36</f>
        <v>0</v>
      </c>
      <c r="DB31" s="39">
        <f t="shared" si="115"/>
        <v>0</v>
      </c>
      <c r="DC31" s="39">
        <f t="shared" si="115"/>
        <v>24.5</v>
      </c>
      <c r="DD31" s="39">
        <f t="shared" si="115"/>
        <v>0</v>
      </c>
      <c r="DE31" s="33">
        <f>DG31+DI31+DK31+DM31</f>
        <v>60.9</v>
      </c>
      <c r="DF31" s="40">
        <f t="shared" ref="DF31:DI31" si="116">DF32+DF34+DF35+DF36</f>
        <v>0</v>
      </c>
      <c r="DG31" s="40">
        <f t="shared" si="116"/>
        <v>0</v>
      </c>
      <c r="DH31" s="40">
        <f t="shared" si="116"/>
        <v>1697.7</v>
      </c>
      <c r="DI31" s="41">
        <f t="shared" si="116"/>
        <v>12</v>
      </c>
      <c r="DJ31" s="40">
        <f>DJ32+DJ34+DJ35+DJ36+DJ33</f>
        <v>372.2</v>
      </c>
      <c r="DK31" s="40">
        <f t="shared" ref="DK31:DN31" si="117">DK32+DK34+DK35+DK36+DK33</f>
        <v>0</v>
      </c>
      <c r="DL31" s="40">
        <f t="shared" si="117"/>
        <v>0</v>
      </c>
      <c r="DM31" s="40">
        <f t="shared" si="117"/>
        <v>48.9</v>
      </c>
      <c r="DN31" s="40">
        <f t="shared" si="117"/>
        <v>323.3</v>
      </c>
      <c r="DO31" s="57">
        <f>DO32+DO34+DO35+DO36</f>
        <v>24.5</v>
      </c>
      <c r="DP31" s="39">
        <f t="shared" ref="DP31:DS31" si="118">DP32+DP33+DP34+DP36</f>
        <v>0</v>
      </c>
      <c r="DQ31" s="39">
        <f t="shared" si="118"/>
        <v>0</v>
      </c>
      <c r="DR31" s="39">
        <f t="shared" si="118"/>
        <v>24.5</v>
      </c>
      <c r="DS31" s="39">
        <f t="shared" si="118"/>
        <v>0</v>
      </c>
      <c r="DT31" s="11"/>
    </row>
    <row r="32" spans="1:125" ht="132">
      <c r="A32" s="105" t="s">
        <v>210</v>
      </c>
      <c r="B32" s="106" t="s">
        <v>211</v>
      </c>
      <c r="C32" s="45" t="s">
        <v>266</v>
      </c>
      <c r="D32" s="45" t="s">
        <v>287</v>
      </c>
      <c r="E32" s="45" t="s">
        <v>267</v>
      </c>
      <c r="F32" s="85"/>
      <c r="G32" s="85"/>
      <c r="H32" s="85"/>
      <c r="I32" s="85"/>
      <c r="J32" s="85"/>
      <c r="K32" s="85"/>
      <c r="L32" s="85"/>
      <c r="M32" s="85"/>
      <c r="N32" s="85"/>
      <c r="O32" s="85"/>
      <c r="P32" s="85"/>
      <c r="Q32" s="85"/>
      <c r="R32" s="85"/>
      <c r="S32" s="85"/>
      <c r="T32" s="85"/>
      <c r="U32" s="85"/>
      <c r="V32" s="85"/>
      <c r="W32" s="102" t="s">
        <v>290</v>
      </c>
      <c r="X32" s="102" t="s">
        <v>291</v>
      </c>
      <c r="Y32" s="102" t="s">
        <v>292</v>
      </c>
      <c r="Z32" s="85"/>
      <c r="AA32" s="85"/>
      <c r="AB32" s="85"/>
      <c r="AC32" s="85"/>
      <c r="AD32" s="103"/>
      <c r="AE32" s="78"/>
      <c r="AF32" s="104" t="s">
        <v>278</v>
      </c>
      <c r="AG32" s="104" t="s">
        <v>363</v>
      </c>
      <c r="AH32" s="82">
        <f t="shared" si="93"/>
        <v>62</v>
      </c>
      <c r="AI32" s="82">
        <f t="shared" si="93"/>
        <v>62</v>
      </c>
      <c r="AJ32" s="83">
        <v>0</v>
      </c>
      <c r="AK32" s="71">
        <v>0</v>
      </c>
      <c r="AL32" s="71">
        <v>0</v>
      </c>
      <c r="AM32" s="71">
        <v>0</v>
      </c>
      <c r="AN32" s="71">
        <v>50</v>
      </c>
      <c r="AO32" s="71">
        <v>50</v>
      </c>
      <c r="AP32" s="71">
        <v>12</v>
      </c>
      <c r="AQ32" s="71">
        <v>12</v>
      </c>
      <c r="AR32" s="71">
        <f>AS32+AT32+AU32+AV32</f>
        <v>363.3</v>
      </c>
      <c r="AS32" s="71">
        <v>0</v>
      </c>
      <c r="AT32" s="71">
        <v>0</v>
      </c>
      <c r="AU32" s="71">
        <v>40</v>
      </c>
      <c r="AV32" s="71">
        <v>323.3</v>
      </c>
      <c r="AW32" s="95">
        <f>AX32+AY32+AZ32+BA32</f>
        <v>24.5</v>
      </c>
      <c r="AX32" s="71">
        <v>0</v>
      </c>
      <c r="AY32" s="71">
        <v>0</v>
      </c>
      <c r="AZ32" s="71">
        <v>24.5</v>
      </c>
      <c r="BA32" s="71">
        <v>0</v>
      </c>
      <c r="BB32" s="71">
        <v>0</v>
      </c>
      <c r="BC32" s="71">
        <v>0</v>
      </c>
      <c r="BD32" s="71">
        <v>0</v>
      </c>
      <c r="BE32" s="71">
        <v>0</v>
      </c>
      <c r="BF32" s="71">
        <v>0</v>
      </c>
      <c r="BG32" s="71">
        <v>0</v>
      </c>
      <c r="BH32" s="71">
        <v>0</v>
      </c>
      <c r="BI32" s="71">
        <v>0</v>
      </c>
      <c r="BJ32" s="71">
        <v>0</v>
      </c>
      <c r="BK32" s="71">
        <v>0</v>
      </c>
      <c r="BL32" s="82">
        <f t="shared" si="94"/>
        <v>15.2</v>
      </c>
      <c r="BM32" s="82">
        <f t="shared" si="94"/>
        <v>15.2</v>
      </c>
      <c r="BN32" s="83">
        <v>0</v>
      </c>
      <c r="BO32" s="71">
        <v>0</v>
      </c>
      <c r="BP32" s="71">
        <v>0</v>
      </c>
      <c r="BQ32" s="71">
        <v>0</v>
      </c>
      <c r="BR32" s="71">
        <v>3.2</v>
      </c>
      <c r="BS32" s="71">
        <v>3.2</v>
      </c>
      <c r="BT32" s="71">
        <v>12</v>
      </c>
      <c r="BU32" s="71">
        <v>12</v>
      </c>
      <c r="BV32" s="71">
        <f>BW32+BX32+BY32+BZ32</f>
        <v>363.3</v>
      </c>
      <c r="BW32" s="71">
        <v>0</v>
      </c>
      <c r="BX32" s="71">
        <v>0</v>
      </c>
      <c r="BY32" s="71">
        <v>40</v>
      </c>
      <c r="BZ32" s="71">
        <v>323.3</v>
      </c>
      <c r="CA32" s="95">
        <f>CB32+CC32+CD32+CE32</f>
        <v>24.5</v>
      </c>
      <c r="CB32" s="71">
        <v>0</v>
      </c>
      <c r="CC32" s="71">
        <v>0</v>
      </c>
      <c r="CD32" s="71">
        <v>24.5</v>
      </c>
      <c r="CE32" s="71">
        <v>0</v>
      </c>
      <c r="CF32" s="71">
        <v>0</v>
      </c>
      <c r="CG32" s="71">
        <v>0</v>
      </c>
      <c r="CH32" s="71">
        <v>0</v>
      </c>
      <c r="CI32" s="71">
        <v>0</v>
      </c>
      <c r="CJ32" s="71">
        <v>0</v>
      </c>
      <c r="CK32" s="71">
        <v>0</v>
      </c>
      <c r="CL32" s="71">
        <v>0</v>
      </c>
      <c r="CM32" s="71">
        <v>0</v>
      </c>
      <c r="CN32" s="71">
        <v>0</v>
      </c>
      <c r="CO32" s="71">
        <v>0</v>
      </c>
      <c r="CP32" s="82">
        <f>CR32+CT32+CV32+CX32</f>
        <v>52</v>
      </c>
      <c r="CQ32" s="71">
        <v>0</v>
      </c>
      <c r="CR32" s="71">
        <v>0</v>
      </c>
      <c r="CS32" s="71">
        <v>50</v>
      </c>
      <c r="CT32" s="71">
        <v>12</v>
      </c>
      <c r="CU32" s="71">
        <f>CV32+CW32+CX32+CY32</f>
        <v>363.3</v>
      </c>
      <c r="CV32" s="71">
        <v>0</v>
      </c>
      <c r="CW32" s="71">
        <v>0</v>
      </c>
      <c r="CX32" s="71">
        <v>40</v>
      </c>
      <c r="CY32" s="71">
        <v>323.3</v>
      </c>
      <c r="CZ32" s="95">
        <f>DA32+DB32+DC32+DD32</f>
        <v>24.5</v>
      </c>
      <c r="DA32" s="71">
        <v>0</v>
      </c>
      <c r="DB32" s="71">
        <v>0</v>
      </c>
      <c r="DC32" s="71">
        <v>24.5</v>
      </c>
      <c r="DD32" s="71">
        <v>0</v>
      </c>
      <c r="DE32" s="82">
        <f>DG32+DI32+DK32+DM32</f>
        <v>52</v>
      </c>
      <c r="DF32" s="71">
        <v>0</v>
      </c>
      <c r="DG32" s="71">
        <v>0</v>
      </c>
      <c r="DH32" s="71">
        <v>50</v>
      </c>
      <c r="DI32" s="71">
        <v>12</v>
      </c>
      <c r="DJ32" s="71">
        <f>DK32+DL32+DM32+DN32</f>
        <v>363.3</v>
      </c>
      <c r="DK32" s="71">
        <v>0</v>
      </c>
      <c r="DL32" s="71">
        <v>0</v>
      </c>
      <c r="DM32" s="71">
        <v>40</v>
      </c>
      <c r="DN32" s="71">
        <v>323.3</v>
      </c>
      <c r="DO32" s="95">
        <f>DP32+DQ32+DR32+DS32</f>
        <v>24.5</v>
      </c>
      <c r="DP32" s="71">
        <v>0</v>
      </c>
      <c r="DQ32" s="71">
        <v>0</v>
      </c>
      <c r="DR32" s="71">
        <v>24.5</v>
      </c>
      <c r="DS32" s="71">
        <v>0</v>
      </c>
      <c r="DT32" s="71"/>
    </row>
    <row r="33" spans="1:125" ht="168">
      <c r="A33" s="105"/>
      <c r="B33" s="106"/>
      <c r="C33" s="45" t="s">
        <v>293</v>
      </c>
      <c r="D33" s="45" t="s">
        <v>294</v>
      </c>
      <c r="E33" s="45" t="s">
        <v>295</v>
      </c>
      <c r="F33" s="85"/>
      <c r="G33" s="85"/>
      <c r="H33" s="85"/>
      <c r="I33" s="85"/>
      <c r="J33" s="85"/>
      <c r="K33" s="85"/>
      <c r="L33" s="85"/>
      <c r="M33" s="85"/>
      <c r="N33" s="85"/>
      <c r="O33" s="85"/>
      <c r="P33" s="85"/>
      <c r="Q33" s="85"/>
      <c r="R33" s="85"/>
      <c r="S33" s="85"/>
      <c r="T33" s="85"/>
      <c r="U33" s="85"/>
      <c r="V33" s="85"/>
      <c r="W33" s="102"/>
      <c r="X33" s="102"/>
      <c r="Y33" s="102"/>
      <c r="Z33" s="85"/>
      <c r="AA33" s="85"/>
      <c r="AB33" s="85"/>
      <c r="AC33" s="85"/>
      <c r="AD33" s="103"/>
      <c r="AE33" s="78"/>
      <c r="AF33" s="104"/>
      <c r="AG33" s="104"/>
      <c r="AH33" s="77"/>
      <c r="AI33" s="77"/>
      <c r="AJ33" s="84"/>
      <c r="AK33" s="72"/>
      <c r="AL33" s="72"/>
      <c r="AM33" s="72"/>
      <c r="AN33" s="72"/>
      <c r="AO33" s="72"/>
      <c r="AP33" s="72"/>
      <c r="AQ33" s="72"/>
      <c r="AR33" s="72"/>
      <c r="AS33" s="72"/>
      <c r="AT33" s="72"/>
      <c r="AU33" s="72"/>
      <c r="AV33" s="72"/>
      <c r="AW33" s="95"/>
      <c r="AX33" s="72"/>
      <c r="AY33" s="72"/>
      <c r="AZ33" s="72"/>
      <c r="BA33" s="72"/>
      <c r="BB33" s="72"/>
      <c r="BC33" s="72"/>
      <c r="BD33" s="72"/>
      <c r="BE33" s="72"/>
      <c r="BF33" s="72"/>
      <c r="BG33" s="72"/>
      <c r="BH33" s="72"/>
      <c r="BI33" s="72"/>
      <c r="BJ33" s="72"/>
      <c r="BK33" s="72"/>
      <c r="BL33" s="77"/>
      <c r="BM33" s="77"/>
      <c r="BN33" s="84"/>
      <c r="BO33" s="72"/>
      <c r="BP33" s="72"/>
      <c r="BQ33" s="72"/>
      <c r="BR33" s="72"/>
      <c r="BS33" s="72"/>
      <c r="BT33" s="72"/>
      <c r="BU33" s="72"/>
      <c r="BV33" s="72"/>
      <c r="BW33" s="72"/>
      <c r="BX33" s="72"/>
      <c r="BY33" s="72"/>
      <c r="BZ33" s="72"/>
      <c r="CA33" s="95"/>
      <c r="CB33" s="72"/>
      <c r="CC33" s="72"/>
      <c r="CD33" s="72"/>
      <c r="CE33" s="72"/>
      <c r="CF33" s="72"/>
      <c r="CG33" s="72"/>
      <c r="CH33" s="72"/>
      <c r="CI33" s="72"/>
      <c r="CJ33" s="72"/>
      <c r="CK33" s="72"/>
      <c r="CL33" s="72"/>
      <c r="CM33" s="72"/>
      <c r="CN33" s="72"/>
      <c r="CO33" s="72"/>
      <c r="CP33" s="77"/>
      <c r="CQ33" s="72"/>
      <c r="CR33" s="72"/>
      <c r="CS33" s="72"/>
      <c r="CT33" s="72"/>
      <c r="CU33" s="72"/>
      <c r="CV33" s="72"/>
      <c r="CW33" s="72"/>
      <c r="CX33" s="72"/>
      <c r="CY33" s="72"/>
      <c r="CZ33" s="95"/>
      <c r="DA33" s="72"/>
      <c r="DB33" s="72"/>
      <c r="DC33" s="72"/>
      <c r="DD33" s="72"/>
      <c r="DE33" s="77"/>
      <c r="DF33" s="72"/>
      <c r="DG33" s="72"/>
      <c r="DH33" s="72"/>
      <c r="DI33" s="72"/>
      <c r="DJ33" s="72"/>
      <c r="DK33" s="72"/>
      <c r="DL33" s="72"/>
      <c r="DM33" s="72"/>
      <c r="DN33" s="72"/>
      <c r="DO33" s="95"/>
      <c r="DP33" s="72"/>
      <c r="DQ33" s="72"/>
      <c r="DR33" s="72"/>
      <c r="DS33" s="72"/>
      <c r="DT33" s="72"/>
    </row>
    <row r="34" spans="1:125" ht="348">
      <c r="A34" s="30" t="s">
        <v>296</v>
      </c>
      <c r="B34" s="31" t="s">
        <v>297</v>
      </c>
      <c r="C34" s="28" t="s">
        <v>261</v>
      </c>
      <c r="D34" s="28" t="s">
        <v>261</v>
      </c>
      <c r="E34" s="28" t="s">
        <v>261</v>
      </c>
      <c r="F34" s="28" t="s">
        <v>261</v>
      </c>
      <c r="G34" s="28" t="s">
        <v>261</v>
      </c>
      <c r="H34" s="28" t="s">
        <v>261</v>
      </c>
      <c r="I34" s="28" t="s">
        <v>261</v>
      </c>
      <c r="J34" s="28" t="s">
        <v>261</v>
      </c>
      <c r="K34" s="28" t="s">
        <v>261</v>
      </c>
      <c r="L34" s="28" t="s">
        <v>261</v>
      </c>
      <c r="M34" s="28" t="s">
        <v>261</v>
      </c>
      <c r="N34" s="28" t="s">
        <v>261</v>
      </c>
      <c r="O34" s="28" t="s">
        <v>261</v>
      </c>
      <c r="P34" s="28" t="s">
        <v>261</v>
      </c>
      <c r="Q34" s="28" t="s">
        <v>261</v>
      </c>
      <c r="R34" s="28" t="s">
        <v>261</v>
      </c>
      <c r="S34" s="28" t="s">
        <v>261</v>
      </c>
      <c r="T34" s="28" t="s">
        <v>261</v>
      </c>
      <c r="U34" s="28" t="s">
        <v>261</v>
      </c>
      <c r="V34" s="28" t="s">
        <v>261</v>
      </c>
      <c r="W34" s="28" t="s">
        <v>261</v>
      </c>
      <c r="X34" s="28" t="s">
        <v>261</v>
      </c>
      <c r="Y34" s="28" t="s">
        <v>261</v>
      </c>
      <c r="Z34" s="28" t="s">
        <v>261</v>
      </c>
      <c r="AA34" s="28" t="s">
        <v>261</v>
      </c>
      <c r="AB34" s="28" t="s">
        <v>261</v>
      </c>
      <c r="AC34" s="28" t="s">
        <v>262</v>
      </c>
      <c r="AD34" s="58"/>
      <c r="AE34" s="33"/>
      <c r="AF34" s="33"/>
      <c r="AG34" s="56" t="s">
        <v>364</v>
      </c>
      <c r="AH34" s="33">
        <f>AJ34+AL34+AN34+AP34</f>
        <v>1644.3</v>
      </c>
      <c r="AI34" s="37">
        <f>AK34+AM34+AO34+AQ34</f>
        <v>1644.3</v>
      </c>
      <c r="AJ34" s="14">
        <v>0</v>
      </c>
      <c r="AK34" s="14">
        <v>0</v>
      </c>
      <c r="AL34" s="14">
        <v>0</v>
      </c>
      <c r="AM34" s="14">
        <v>0</v>
      </c>
      <c r="AN34" s="14">
        <v>1644.3</v>
      </c>
      <c r="AO34" s="14">
        <v>1644.3</v>
      </c>
      <c r="AP34" s="14">
        <v>0</v>
      </c>
      <c r="AQ34" s="14">
        <v>0</v>
      </c>
      <c r="AR34" s="14">
        <v>0</v>
      </c>
      <c r="AS34" s="14">
        <v>0</v>
      </c>
      <c r="AT34" s="14">
        <v>0</v>
      </c>
      <c r="AU34" s="14">
        <v>0</v>
      </c>
      <c r="AV34" s="14">
        <v>0</v>
      </c>
      <c r="AW34" s="59">
        <v>0</v>
      </c>
      <c r="AX34" s="14">
        <v>0</v>
      </c>
      <c r="AY34" s="14">
        <v>0</v>
      </c>
      <c r="AZ34" s="14">
        <v>0</v>
      </c>
      <c r="BA34" s="14">
        <v>0</v>
      </c>
      <c r="BB34" s="14">
        <v>0</v>
      </c>
      <c r="BC34" s="14">
        <v>0</v>
      </c>
      <c r="BD34" s="14">
        <v>0</v>
      </c>
      <c r="BE34" s="14">
        <v>0</v>
      </c>
      <c r="BF34" s="14">
        <v>0</v>
      </c>
      <c r="BG34" s="14">
        <v>0</v>
      </c>
      <c r="BH34" s="14">
        <v>0</v>
      </c>
      <c r="BI34" s="14">
        <v>0</v>
      </c>
      <c r="BJ34" s="14">
        <v>0</v>
      </c>
      <c r="BK34" s="14">
        <v>0</v>
      </c>
      <c r="BL34" s="33">
        <f>BN34+BP34+BR34+BT34</f>
        <v>1644.3</v>
      </c>
      <c r="BM34" s="37">
        <f>BO34+BQ34+BS34+BU34</f>
        <v>1644.3</v>
      </c>
      <c r="BN34" s="14">
        <v>0</v>
      </c>
      <c r="BO34" s="14">
        <v>0</v>
      </c>
      <c r="BP34" s="14">
        <v>0</v>
      </c>
      <c r="BQ34" s="14">
        <v>0</v>
      </c>
      <c r="BR34" s="14">
        <v>1644.3</v>
      </c>
      <c r="BS34" s="14">
        <v>1644.3</v>
      </c>
      <c r="BT34" s="14">
        <v>0</v>
      </c>
      <c r="BU34" s="14">
        <v>0</v>
      </c>
      <c r="BV34" s="14">
        <v>0</v>
      </c>
      <c r="BW34" s="14">
        <v>0</v>
      </c>
      <c r="BX34" s="14">
        <v>0</v>
      </c>
      <c r="BY34" s="14">
        <v>0</v>
      </c>
      <c r="BZ34" s="14">
        <v>0</v>
      </c>
      <c r="CA34" s="59">
        <v>0</v>
      </c>
      <c r="CB34" s="14">
        <v>0</v>
      </c>
      <c r="CC34" s="14">
        <v>0</v>
      </c>
      <c r="CD34" s="14">
        <v>0</v>
      </c>
      <c r="CE34" s="14">
        <v>0</v>
      </c>
      <c r="CF34" s="14">
        <v>0</v>
      </c>
      <c r="CG34" s="14">
        <v>0</v>
      </c>
      <c r="CH34" s="14">
        <v>0</v>
      </c>
      <c r="CI34" s="14">
        <v>0</v>
      </c>
      <c r="CJ34" s="14">
        <v>0</v>
      </c>
      <c r="CK34" s="14">
        <v>0</v>
      </c>
      <c r="CL34" s="14">
        <v>0</v>
      </c>
      <c r="CM34" s="14">
        <v>0</v>
      </c>
      <c r="CN34" s="14">
        <v>0</v>
      </c>
      <c r="CO34" s="14">
        <v>0</v>
      </c>
      <c r="CP34" s="37">
        <f>CR34+CT34+CV34+CX34</f>
        <v>0</v>
      </c>
      <c r="CQ34" s="14">
        <v>0</v>
      </c>
      <c r="CR34" s="14">
        <v>0</v>
      </c>
      <c r="CS34" s="14">
        <v>1644.3</v>
      </c>
      <c r="CT34" s="14">
        <v>0</v>
      </c>
      <c r="CU34" s="14">
        <v>0</v>
      </c>
      <c r="CV34" s="14">
        <v>0</v>
      </c>
      <c r="CW34" s="14">
        <v>0</v>
      </c>
      <c r="CX34" s="14">
        <v>0</v>
      </c>
      <c r="CY34" s="14">
        <v>0</v>
      </c>
      <c r="CZ34" s="59">
        <v>0</v>
      </c>
      <c r="DA34" s="14">
        <v>0</v>
      </c>
      <c r="DB34" s="14">
        <v>0</v>
      </c>
      <c r="DC34" s="14">
        <v>0</v>
      </c>
      <c r="DD34" s="14">
        <v>0</v>
      </c>
      <c r="DE34" s="37">
        <f>DG34+DI34+DK34+DM34</f>
        <v>0</v>
      </c>
      <c r="DF34" s="14">
        <v>0</v>
      </c>
      <c r="DG34" s="14">
        <v>0</v>
      </c>
      <c r="DH34" s="14">
        <v>1644.3</v>
      </c>
      <c r="DI34" s="14">
        <v>0</v>
      </c>
      <c r="DJ34" s="14">
        <v>0</v>
      </c>
      <c r="DK34" s="14">
        <v>0</v>
      </c>
      <c r="DL34" s="14">
        <v>0</v>
      </c>
      <c r="DM34" s="14">
        <v>0</v>
      </c>
      <c r="DN34" s="14">
        <v>0</v>
      </c>
      <c r="DO34" s="59">
        <v>0</v>
      </c>
      <c r="DP34" s="14">
        <v>0</v>
      </c>
      <c r="DQ34" s="14">
        <v>0</v>
      </c>
      <c r="DR34" s="14">
        <v>0</v>
      </c>
      <c r="DS34" s="14">
        <v>0</v>
      </c>
      <c r="DT34" s="11"/>
    </row>
    <row r="35" spans="1:125" ht="409.5">
      <c r="A35" s="30" t="s">
        <v>298</v>
      </c>
      <c r="B35" s="31" t="s">
        <v>299</v>
      </c>
      <c r="C35" s="28" t="s">
        <v>261</v>
      </c>
      <c r="D35" s="28" t="s">
        <v>261</v>
      </c>
      <c r="E35" s="28" t="s">
        <v>261</v>
      </c>
      <c r="F35" s="28" t="s">
        <v>261</v>
      </c>
      <c r="G35" s="28" t="s">
        <v>261</v>
      </c>
      <c r="H35" s="28" t="s">
        <v>261</v>
      </c>
      <c r="I35" s="28" t="s">
        <v>261</v>
      </c>
      <c r="J35" s="28" t="s">
        <v>261</v>
      </c>
      <c r="K35" s="28" t="s">
        <v>261</v>
      </c>
      <c r="L35" s="28" t="s">
        <v>261</v>
      </c>
      <c r="M35" s="28" t="s">
        <v>261</v>
      </c>
      <c r="N35" s="28" t="s">
        <v>261</v>
      </c>
      <c r="O35" s="28" t="s">
        <v>261</v>
      </c>
      <c r="P35" s="28" t="s">
        <v>261</v>
      </c>
      <c r="Q35" s="28" t="s">
        <v>261</v>
      </c>
      <c r="R35" s="28" t="s">
        <v>261</v>
      </c>
      <c r="S35" s="28" t="s">
        <v>261</v>
      </c>
      <c r="T35" s="28" t="s">
        <v>261</v>
      </c>
      <c r="U35" s="28" t="s">
        <v>261</v>
      </c>
      <c r="V35" s="28" t="s">
        <v>261</v>
      </c>
      <c r="W35" s="28" t="s">
        <v>261</v>
      </c>
      <c r="X35" s="28" t="s">
        <v>261</v>
      </c>
      <c r="Y35" s="28" t="s">
        <v>261</v>
      </c>
      <c r="Z35" s="28" t="s">
        <v>261</v>
      </c>
      <c r="AA35" s="28" t="s">
        <v>261</v>
      </c>
      <c r="AB35" s="28" t="s">
        <v>261</v>
      </c>
      <c r="AC35" s="28" t="s">
        <v>262</v>
      </c>
      <c r="AD35" s="32"/>
      <c r="AE35" s="33"/>
      <c r="AF35" s="33"/>
      <c r="AG35" s="56" t="s">
        <v>365</v>
      </c>
      <c r="AH35" s="33">
        <f>AJ35+AL35+AN35+AP35</f>
        <v>3.4</v>
      </c>
      <c r="AI35" s="37">
        <f>AK35+AM35+AO35+AQ35</f>
        <v>3.4</v>
      </c>
      <c r="AJ35" s="14">
        <v>0</v>
      </c>
      <c r="AK35" s="14">
        <v>0</v>
      </c>
      <c r="AL35" s="14">
        <v>0</v>
      </c>
      <c r="AM35" s="14">
        <v>0</v>
      </c>
      <c r="AN35" s="14">
        <v>3.4</v>
      </c>
      <c r="AO35" s="14">
        <v>3.4</v>
      </c>
      <c r="AP35" s="14">
        <v>0</v>
      </c>
      <c r="AQ35" s="14">
        <v>0</v>
      </c>
      <c r="AR35" s="14">
        <f>AS35+AT35+AU35+AV35</f>
        <v>8.9</v>
      </c>
      <c r="AS35" s="14">
        <v>0</v>
      </c>
      <c r="AT35" s="14">
        <v>0</v>
      </c>
      <c r="AU35" s="14">
        <v>8.9</v>
      </c>
      <c r="AV35" s="14">
        <v>0</v>
      </c>
      <c r="AW35" s="39">
        <f>AX35+AY35+AZ35+BA35</f>
        <v>0</v>
      </c>
      <c r="AX35" s="14">
        <v>0</v>
      </c>
      <c r="AY35" s="14">
        <v>0</v>
      </c>
      <c r="AZ35" s="14">
        <v>0</v>
      </c>
      <c r="BA35" s="14">
        <v>0</v>
      </c>
      <c r="BB35" s="14">
        <v>0</v>
      </c>
      <c r="BC35" s="14">
        <v>0</v>
      </c>
      <c r="BD35" s="14">
        <v>0</v>
      </c>
      <c r="BE35" s="14">
        <v>0</v>
      </c>
      <c r="BF35" s="14">
        <v>0</v>
      </c>
      <c r="BG35" s="14">
        <v>0</v>
      </c>
      <c r="BH35" s="14">
        <v>0</v>
      </c>
      <c r="BI35" s="14">
        <v>0</v>
      </c>
      <c r="BJ35" s="14">
        <v>0</v>
      </c>
      <c r="BK35" s="14">
        <v>0</v>
      </c>
      <c r="BL35" s="33">
        <f>BN35+BP35+BR35+BT35</f>
        <v>3.4</v>
      </c>
      <c r="BM35" s="37">
        <f>BO35+BQ35+BS35+BU35</f>
        <v>3.4</v>
      </c>
      <c r="BN35" s="14">
        <v>0</v>
      </c>
      <c r="BO35" s="14">
        <v>0</v>
      </c>
      <c r="BP35" s="14">
        <v>0</v>
      </c>
      <c r="BQ35" s="14">
        <v>0</v>
      </c>
      <c r="BR35" s="14">
        <v>3.4</v>
      </c>
      <c r="BS35" s="14">
        <v>3.4</v>
      </c>
      <c r="BT35" s="14">
        <v>0</v>
      </c>
      <c r="BU35" s="14">
        <v>0</v>
      </c>
      <c r="BV35" s="14">
        <f>BW35+BX35+BY35+BZ35</f>
        <v>8.9</v>
      </c>
      <c r="BW35" s="14">
        <v>0</v>
      </c>
      <c r="BX35" s="14">
        <v>0</v>
      </c>
      <c r="BY35" s="14">
        <v>8.9</v>
      </c>
      <c r="BZ35" s="14">
        <v>0</v>
      </c>
      <c r="CA35" s="39">
        <f>CB35+CC35+CD35+CE35</f>
        <v>0</v>
      </c>
      <c r="CB35" s="14">
        <v>0</v>
      </c>
      <c r="CC35" s="14">
        <v>0</v>
      </c>
      <c r="CD35" s="14">
        <v>0</v>
      </c>
      <c r="CE35" s="14">
        <v>0</v>
      </c>
      <c r="CF35" s="14">
        <v>0</v>
      </c>
      <c r="CG35" s="14">
        <v>0</v>
      </c>
      <c r="CH35" s="14">
        <v>0</v>
      </c>
      <c r="CI35" s="14">
        <v>0</v>
      </c>
      <c r="CJ35" s="14">
        <v>0</v>
      </c>
      <c r="CK35" s="14">
        <v>0</v>
      </c>
      <c r="CL35" s="14">
        <v>0</v>
      </c>
      <c r="CM35" s="14">
        <v>0</v>
      </c>
      <c r="CN35" s="14">
        <v>0</v>
      </c>
      <c r="CO35" s="14">
        <v>0</v>
      </c>
      <c r="CP35" s="37">
        <f>CR35+CT35+CV35+CX35</f>
        <v>8.9</v>
      </c>
      <c r="CQ35" s="14">
        <v>0</v>
      </c>
      <c r="CR35" s="14">
        <v>0</v>
      </c>
      <c r="CS35" s="14">
        <v>3.4</v>
      </c>
      <c r="CT35" s="14">
        <v>0</v>
      </c>
      <c r="CU35" s="14">
        <f>CV35+CW35+CX35+CY35</f>
        <v>8.9</v>
      </c>
      <c r="CV35" s="14">
        <v>0</v>
      </c>
      <c r="CW35" s="14">
        <v>0</v>
      </c>
      <c r="CX35" s="14">
        <v>8.9</v>
      </c>
      <c r="CY35" s="14">
        <v>0</v>
      </c>
      <c r="CZ35" s="39">
        <f>DA35+DB35+DC35+DD35</f>
        <v>0</v>
      </c>
      <c r="DA35" s="14">
        <v>0</v>
      </c>
      <c r="DB35" s="14">
        <v>0</v>
      </c>
      <c r="DC35" s="14">
        <v>0</v>
      </c>
      <c r="DD35" s="14">
        <v>0</v>
      </c>
      <c r="DE35" s="37">
        <f>DG35+DI35+DK35+DM35</f>
        <v>8.9</v>
      </c>
      <c r="DF35" s="14">
        <v>0</v>
      </c>
      <c r="DG35" s="14">
        <v>0</v>
      </c>
      <c r="DH35" s="14">
        <v>3.4</v>
      </c>
      <c r="DI35" s="14">
        <v>0</v>
      </c>
      <c r="DJ35" s="14">
        <f>DK35+DL35+DM35+DN35</f>
        <v>8.9</v>
      </c>
      <c r="DK35" s="14">
        <v>0</v>
      </c>
      <c r="DL35" s="14">
        <v>0</v>
      </c>
      <c r="DM35" s="14">
        <v>8.9</v>
      </c>
      <c r="DN35" s="14">
        <v>0</v>
      </c>
      <c r="DO35" s="39">
        <f>DP35+DQ35+DR35+DS35</f>
        <v>0</v>
      </c>
      <c r="DP35" s="14">
        <v>0</v>
      </c>
      <c r="DQ35" s="14">
        <v>0</v>
      </c>
      <c r="DR35" s="14">
        <v>0</v>
      </c>
      <c r="DS35" s="14">
        <v>0</v>
      </c>
      <c r="DT35" s="11"/>
    </row>
    <row r="36" spans="1:125" ht="48">
      <c r="A36" s="30" t="s">
        <v>300</v>
      </c>
      <c r="B36" s="31" t="s">
        <v>301</v>
      </c>
      <c r="C36" s="28" t="s">
        <v>261</v>
      </c>
      <c r="D36" s="28" t="s">
        <v>261</v>
      </c>
      <c r="E36" s="28" t="s">
        <v>261</v>
      </c>
      <c r="F36" s="28" t="s">
        <v>261</v>
      </c>
      <c r="G36" s="28" t="s">
        <v>261</v>
      </c>
      <c r="H36" s="28" t="s">
        <v>261</v>
      </c>
      <c r="I36" s="28" t="s">
        <v>261</v>
      </c>
      <c r="J36" s="28" t="s">
        <v>261</v>
      </c>
      <c r="K36" s="28" t="s">
        <v>261</v>
      </c>
      <c r="L36" s="28" t="s">
        <v>261</v>
      </c>
      <c r="M36" s="28" t="s">
        <v>261</v>
      </c>
      <c r="N36" s="28" t="s">
        <v>261</v>
      </c>
      <c r="O36" s="28" t="s">
        <v>261</v>
      </c>
      <c r="P36" s="28" t="s">
        <v>261</v>
      </c>
      <c r="Q36" s="28" t="s">
        <v>261</v>
      </c>
      <c r="R36" s="28" t="s">
        <v>261</v>
      </c>
      <c r="S36" s="28" t="s">
        <v>261</v>
      </c>
      <c r="T36" s="28" t="s">
        <v>261</v>
      </c>
      <c r="U36" s="28" t="s">
        <v>261</v>
      </c>
      <c r="V36" s="28" t="s">
        <v>261</v>
      </c>
      <c r="W36" s="28" t="s">
        <v>261</v>
      </c>
      <c r="X36" s="28" t="s">
        <v>261</v>
      </c>
      <c r="Y36" s="28" t="s">
        <v>261</v>
      </c>
      <c r="Z36" s="28" t="s">
        <v>261</v>
      </c>
      <c r="AA36" s="28" t="s">
        <v>261</v>
      </c>
      <c r="AB36" s="28" t="s">
        <v>261</v>
      </c>
      <c r="AC36" s="28" t="s">
        <v>262</v>
      </c>
      <c r="AD36" s="32" t="s">
        <v>261</v>
      </c>
      <c r="AE36" s="33"/>
      <c r="AF36" s="33"/>
      <c r="AG36" s="33"/>
      <c r="AH36" s="33">
        <f>AJ36+AN36+AP36</f>
        <v>0</v>
      </c>
      <c r="AI36" s="37">
        <f>AK36+AO36+AQ36</f>
        <v>0</v>
      </c>
      <c r="AJ36" s="11">
        <v>0</v>
      </c>
      <c r="AK36" s="11">
        <v>0</v>
      </c>
      <c r="AL36" s="11">
        <v>0</v>
      </c>
      <c r="AM36" s="11">
        <v>0</v>
      </c>
      <c r="AN36" s="11">
        <v>0</v>
      </c>
      <c r="AO36" s="11">
        <v>0</v>
      </c>
      <c r="AP36" s="11">
        <v>0</v>
      </c>
      <c r="AQ36" s="11">
        <v>0</v>
      </c>
      <c r="AR36" s="11">
        <v>0</v>
      </c>
      <c r="AS36" s="11">
        <v>0</v>
      </c>
      <c r="AT36" s="11">
        <v>0</v>
      </c>
      <c r="AU36" s="11">
        <v>0</v>
      </c>
      <c r="AV36" s="11">
        <v>0</v>
      </c>
      <c r="AW36" s="55">
        <v>0</v>
      </c>
      <c r="AX36" s="14">
        <v>0</v>
      </c>
      <c r="AY36" s="14">
        <v>0</v>
      </c>
      <c r="AZ36" s="14">
        <v>0</v>
      </c>
      <c r="BA36" s="14">
        <v>0</v>
      </c>
      <c r="BB36" s="11">
        <v>0</v>
      </c>
      <c r="BC36" s="11">
        <v>0</v>
      </c>
      <c r="BD36" s="11">
        <v>0</v>
      </c>
      <c r="BE36" s="11">
        <v>0</v>
      </c>
      <c r="BF36" s="11">
        <v>0</v>
      </c>
      <c r="BG36" s="11">
        <v>0</v>
      </c>
      <c r="BH36" s="11">
        <v>0</v>
      </c>
      <c r="BI36" s="11">
        <v>0</v>
      </c>
      <c r="BJ36" s="11">
        <v>0</v>
      </c>
      <c r="BK36" s="11">
        <v>0</v>
      </c>
      <c r="BL36" s="33">
        <f>BN36+BR36+BT36</f>
        <v>0</v>
      </c>
      <c r="BM36" s="37">
        <f>BO36+BS36+BU36</f>
        <v>0</v>
      </c>
      <c r="BN36" s="11">
        <v>0</v>
      </c>
      <c r="BO36" s="11">
        <v>0</v>
      </c>
      <c r="BP36" s="11">
        <v>0</v>
      </c>
      <c r="BQ36" s="11">
        <v>0</v>
      </c>
      <c r="BR36" s="11">
        <v>0</v>
      </c>
      <c r="BS36" s="11">
        <v>0</v>
      </c>
      <c r="BT36" s="11">
        <v>0</v>
      </c>
      <c r="BU36" s="11">
        <v>0</v>
      </c>
      <c r="BV36" s="11">
        <v>0</v>
      </c>
      <c r="BW36" s="11">
        <v>0</v>
      </c>
      <c r="BX36" s="11">
        <v>0</v>
      </c>
      <c r="BY36" s="11">
        <v>0</v>
      </c>
      <c r="BZ36" s="11">
        <v>0</v>
      </c>
      <c r="CA36" s="55">
        <v>0</v>
      </c>
      <c r="CB36" s="14">
        <v>0</v>
      </c>
      <c r="CC36" s="14">
        <v>0</v>
      </c>
      <c r="CD36" s="14">
        <v>0</v>
      </c>
      <c r="CE36" s="14">
        <v>0</v>
      </c>
      <c r="CF36" s="11">
        <v>0</v>
      </c>
      <c r="CG36" s="11">
        <v>0</v>
      </c>
      <c r="CH36" s="11">
        <v>0</v>
      </c>
      <c r="CI36" s="11">
        <v>0</v>
      </c>
      <c r="CJ36" s="11">
        <v>0</v>
      </c>
      <c r="CK36" s="11">
        <v>0</v>
      </c>
      <c r="CL36" s="11">
        <v>0</v>
      </c>
      <c r="CM36" s="11">
        <v>0</v>
      </c>
      <c r="CN36" s="11">
        <v>0</v>
      </c>
      <c r="CO36" s="11">
        <v>0</v>
      </c>
      <c r="CP36" s="37">
        <f>CR36+CV36+CX36</f>
        <v>0</v>
      </c>
      <c r="CQ36" s="11">
        <v>0</v>
      </c>
      <c r="CR36" s="11">
        <v>0</v>
      </c>
      <c r="CS36" s="11">
        <v>0</v>
      </c>
      <c r="CT36" s="11">
        <v>0</v>
      </c>
      <c r="CU36" s="11">
        <v>0</v>
      </c>
      <c r="CV36" s="11">
        <v>0</v>
      </c>
      <c r="CW36" s="11">
        <v>0</v>
      </c>
      <c r="CX36" s="11">
        <v>0</v>
      </c>
      <c r="CY36" s="11">
        <v>0</v>
      </c>
      <c r="CZ36" s="55">
        <v>0</v>
      </c>
      <c r="DA36" s="14">
        <v>0</v>
      </c>
      <c r="DB36" s="14">
        <v>0</v>
      </c>
      <c r="DC36" s="14">
        <v>0</v>
      </c>
      <c r="DD36" s="14">
        <v>0</v>
      </c>
      <c r="DE36" s="37">
        <f>DG36+DK36+DM36</f>
        <v>0</v>
      </c>
      <c r="DF36" s="11">
        <v>0</v>
      </c>
      <c r="DG36" s="11">
        <v>0</v>
      </c>
      <c r="DH36" s="11">
        <v>0</v>
      </c>
      <c r="DI36" s="11">
        <v>0</v>
      </c>
      <c r="DJ36" s="11">
        <v>0</v>
      </c>
      <c r="DK36" s="11">
        <v>0</v>
      </c>
      <c r="DL36" s="11">
        <v>0</v>
      </c>
      <c r="DM36" s="11">
        <v>0</v>
      </c>
      <c r="DN36" s="11">
        <v>0</v>
      </c>
      <c r="DO36" s="55">
        <v>0</v>
      </c>
      <c r="DP36" s="14">
        <v>0</v>
      </c>
      <c r="DQ36" s="14">
        <v>0</v>
      </c>
      <c r="DR36" s="14">
        <v>0</v>
      </c>
      <c r="DS36" s="14">
        <v>0</v>
      </c>
      <c r="DT36" s="11"/>
    </row>
    <row r="37" spans="1:125" ht="264">
      <c r="A37" s="30" t="s">
        <v>302</v>
      </c>
      <c r="B37" s="31" t="s">
        <v>213</v>
      </c>
      <c r="C37" s="28" t="s">
        <v>261</v>
      </c>
      <c r="D37" s="28" t="s">
        <v>261</v>
      </c>
      <c r="E37" s="28" t="s">
        <v>261</v>
      </c>
      <c r="F37" s="28" t="s">
        <v>261</v>
      </c>
      <c r="G37" s="28" t="s">
        <v>261</v>
      </c>
      <c r="H37" s="28" t="s">
        <v>261</v>
      </c>
      <c r="I37" s="28" t="s">
        <v>261</v>
      </c>
      <c r="J37" s="28" t="s">
        <v>261</v>
      </c>
      <c r="K37" s="28" t="s">
        <v>261</v>
      </c>
      <c r="L37" s="28" t="s">
        <v>261</v>
      </c>
      <c r="M37" s="28" t="s">
        <v>261</v>
      </c>
      <c r="N37" s="28" t="s">
        <v>261</v>
      </c>
      <c r="O37" s="28" t="s">
        <v>261</v>
      </c>
      <c r="P37" s="28" t="s">
        <v>261</v>
      </c>
      <c r="Q37" s="28" t="s">
        <v>261</v>
      </c>
      <c r="R37" s="28" t="s">
        <v>261</v>
      </c>
      <c r="S37" s="28" t="s">
        <v>261</v>
      </c>
      <c r="T37" s="28" t="s">
        <v>261</v>
      </c>
      <c r="U37" s="28" t="s">
        <v>261</v>
      </c>
      <c r="V37" s="28" t="s">
        <v>261</v>
      </c>
      <c r="W37" s="28" t="s">
        <v>261</v>
      </c>
      <c r="X37" s="28" t="s">
        <v>261</v>
      </c>
      <c r="Y37" s="28" t="s">
        <v>261</v>
      </c>
      <c r="Z37" s="28" t="s">
        <v>261</v>
      </c>
      <c r="AA37" s="28" t="s">
        <v>261</v>
      </c>
      <c r="AB37" s="28" t="s">
        <v>261</v>
      </c>
      <c r="AC37" s="28" t="s">
        <v>262</v>
      </c>
      <c r="AD37" s="32" t="s">
        <v>261</v>
      </c>
      <c r="AE37" s="33"/>
      <c r="AF37" s="33"/>
      <c r="AG37" s="33"/>
      <c r="AH37" s="33">
        <f t="shared" ref="AH37:AI39" si="119">AJ37+AL37+AN37+AP37</f>
        <v>5458.2470000000003</v>
      </c>
      <c r="AI37" s="37">
        <f t="shared" si="119"/>
        <v>5052.2489999999998</v>
      </c>
      <c r="AJ37" s="21">
        <f t="shared" ref="AJ37:AK37" si="120">AJ38+AJ39+AJ40+AJ41+AJ42+AJ43+AJ44</f>
        <v>0</v>
      </c>
      <c r="AK37" s="21">
        <f t="shared" si="120"/>
        <v>0</v>
      </c>
      <c r="AL37" s="21">
        <f t="shared" ref="AL37:AM37" si="121">AL38+AL39+AL40+AL41+AL42+AL43+AL44</f>
        <v>0</v>
      </c>
      <c r="AM37" s="21">
        <f t="shared" si="121"/>
        <v>0</v>
      </c>
      <c r="AN37" s="21">
        <f t="shared" ref="AN37:AO37" si="122">AN38+AN39+AN40+AN41+AN42+AN43+AN44</f>
        <v>0</v>
      </c>
      <c r="AO37" s="21">
        <f t="shared" si="122"/>
        <v>0</v>
      </c>
      <c r="AP37" s="21">
        <f t="shared" ref="AP37:AQ37" si="123">AP38+AP39+AP40+AP41+AP42+AP43+AP44</f>
        <v>5458.2470000000003</v>
      </c>
      <c r="AQ37" s="21">
        <f t="shared" si="123"/>
        <v>5052.2489999999998</v>
      </c>
      <c r="AR37" s="21">
        <f>AR38+AR39+AR40+AR41+AR42+AR43+AR44</f>
        <v>7148.16068</v>
      </c>
      <c r="AS37" s="21">
        <f t="shared" ref="AS37:AV37" si="124">AS38+AS39+AS40+AS41+AS42+AS43+AS44</f>
        <v>0</v>
      </c>
      <c r="AT37" s="21">
        <f t="shared" si="124"/>
        <v>0</v>
      </c>
      <c r="AU37" s="21">
        <f t="shared" si="124"/>
        <v>0</v>
      </c>
      <c r="AV37" s="21">
        <f t="shared" si="124"/>
        <v>7148.16068</v>
      </c>
      <c r="AW37" s="39">
        <f>AW38+AW39+AW40+AW41+AW42+AW43+AW44</f>
        <v>6698.3</v>
      </c>
      <c r="AX37" s="39">
        <f t="shared" ref="AX37:BA37" si="125">AX38+AX39+AX40+AX41+AX42+AX43+AX44</f>
        <v>0</v>
      </c>
      <c r="AY37" s="39">
        <f t="shared" si="125"/>
        <v>0</v>
      </c>
      <c r="AZ37" s="39">
        <f t="shared" si="125"/>
        <v>0</v>
      </c>
      <c r="BA37" s="39">
        <f t="shared" si="125"/>
        <v>6698.3</v>
      </c>
      <c r="BB37" s="14">
        <f>BB38+BB39+BB40+BB41+BB42+BB43+BB44</f>
        <v>7597.0000000000009</v>
      </c>
      <c r="BC37" s="14">
        <f t="shared" ref="BC37" si="126">BC38+BC39+BC40+BC41+BC42+BC43+BC44</f>
        <v>0</v>
      </c>
      <c r="BD37" s="14">
        <f t="shared" ref="BD37" si="127">BD38+BD39+BD40+BD41+BD42+BD43+BD44</f>
        <v>0</v>
      </c>
      <c r="BE37" s="14">
        <f t="shared" ref="BE37" si="128">BE38+BE39+BE40+BE41+BE42+BE43+BE44</f>
        <v>0</v>
      </c>
      <c r="BF37" s="14">
        <f t="shared" ref="BF37" si="129">BF38+BF39+BF40+BF41+BF42+BF43+BF44</f>
        <v>7597.0000000000009</v>
      </c>
      <c r="BG37" s="14">
        <f>BG38+BG39+BG40+BG41+BG42+BG43+BG44</f>
        <v>7558.4000000000005</v>
      </c>
      <c r="BH37" s="14">
        <f t="shared" ref="BH37:BK37" si="130">BH38+BH39+BH40+BH41+BH42+BH43+BH44</f>
        <v>0</v>
      </c>
      <c r="BI37" s="14">
        <f t="shared" si="130"/>
        <v>0</v>
      </c>
      <c r="BJ37" s="14">
        <f t="shared" si="130"/>
        <v>0</v>
      </c>
      <c r="BK37" s="14">
        <f t="shared" si="130"/>
        <v>7558.4000000000005</v>
      </c>
      <c r="BL37" s="33">
        <f t="shared" ref="BL37:BM39" si="131">BN37+BP37+BR37+BT37</f>
        <v>5404.9000000000005</v>
      </c>
      <c r="BM37" s="37">
        <f t="shared" si="131"/>
        <v>4998.8490000000002</v>
      </c>
      <c r="BN37" s="21">
        <f t="shared" ref="BN37:BU37" si="132">BN38+BN39+BN40+BN41+BN42+BN43+BN44</f>
        <v>0</v>
      </c>
      <c r="BO37" s="21">
        <f t="shared" si="132"/>
        <v>0</v>
      </c>
      <c r="BP37" s="21">
        <f t="shared" si="132"/>
        <v>0</v>
      </c>
      <c r="BQ37" s="21">
        <f t="shared" si="132"/>
        <v>0</v>
      </c>
      <c r="BR37" s="21">
        <f t="shared" si="132"/>
        <v>0</v>
      </c>
      <c r="BS37" s="21">
        <f t="shared" si="132"/>
        <v>0</v>
      </c>
      <c r="BT37" s="21">
        <f t="shared" si="132"/>
        <v>5404.9000000000005</v>
      </c>
      <c r="BU37" s="21">
        <f t="shared" si="132"/>
        <v>4998.8490000000002</v>
      </c>
      <c r="BV37" s="21">
        <f>BV38+BV39+BV40+BV41+BV42+BV43+BV44</f>
        <v>5507.6266799999994</v>
      </c>
      <c r="BW37" s="21">
        <f t="shared" ref="BW37:BZ37" si="133">BW38+BW39+BW40+BW41+BW42+BW43+BW44</f>
        <v>0</v>
      </c>
      <c r="BX37" s="21">
        <f t="shared" si="133"/>
        <v>0</v>
      </c>
      <c r="BY37" s="21">
        <f t="shared" si="133"/>
        <v>0</v>
      </c>
      <c r="BZ37" s="21">
        <f t="shared" si="133"/>
        <v>5507.6266799999994</v>
      </c>
      <c r="CA37" s="39">
        <f>CA38+CA39+CA40+CA41+CA42+CA43+CA44</f>
        <v>6698.3</v>
      </c>
      <c r="CB37" s="39">
        <f t="shared" ref="CB37:CE37" si="134">CB38+CB39+CB40+CB41+CB42+CB43+CB44</f>
        <v>0</v>
      </c>
      <c r="CC37" s="39">
        <f t="shared" si="134"/>
        <v>0</v>
      </c>
      <c r="CD37" s="39">
        <f t="shared" si="134"/>
        <v>0</v>
      </c>
      <c r="CE37" s="39">
        <f t="shared" si="134"/>
        <v>6698.3</v>
      </c>
      <c r="CF37" s="14">
        <f>CF38+CF39+CF40+CF41+CF42+CF43+CF44</f>
        <v>7597.0000000000009</v>
      </c>
      <c r="CG37" s="14">
        <f t="shared" ref="CG37:CJ37" si="135">CG38+CG39+CG40+CG41+CG42+CG43+CG44</f>
        <v>0</v>
      </c>
      <c r="CH37" s="14">
        <f t="shared" si="135"/>
        <v>0</v>
      </c>
      <c r="CI37" s="14">
        <f t="shared" si="135"/>
        <v>0</v>
      </c>
      <c r="CJ37" s="14">
        <f t="shared" si="135"/>
        <v>7597.0000000000009</v>
      </c>
      <c r="CK37" s="14">
        <f>CK38+CK39+CK40+CK41+CK42+CK43+CK44</f>
        <v>7558.4000000000005</v>
      </c>
      <c r="CL37" s="14">
        <f t="shared" ref="CL37:CO37" si="136">CL38+CL39+CL40+CL41+CL42+CL43+CL44</f>
        <v>0</v>
      </c>
      <c r="CM37" s="14">
        <f t="shared" si="136"/>
        <v>0</v>
      </c>
      <c r="CN37" s="14">
        <f t="shared" si="136"/>
        <v>0</v>
      </c>
      <c r="CO37" s="14">
        <f t="shared" si="136"/>
        <v>7558.4000000000005</v>
      </c>
      <c r="CP37" s="37">
        <f>CR37+CT37+CV37+CX37</f>
        <v>5052.2489999999998</v>
      </c>
      <c r="CQ37" s="21">
        <f t="shared" ref="CQ37" si="137">CQ38+CQ39+CQ40+CQ41+CQ42+CQ43+CQ44</f>
        <v>0</v>
      </c>
      <c r="CR37" s="21">
        <f t="shared" ref="CR37" si="138">CR38+CR39+CR40+CR41+CR42+CR43+CR44</f>
        <v>0</v>
      </c>
      <c r="CS37" s="21">
        <f t="shared" ref="CS37" si="139">CS38+CS39+CS40+CS41+CS42+CS43+CS44</f>
        <v>0</v>
      </c>
      <c r="CT37" s="21">
        <f t="shared" ref="CT37" si="140">CT38+CT39+CT40+CT41+CT42+CT43+CT44</f>
        <v>5052.2489999999998</v>
      </c>
      <c r="CU37" s="21">
        <f>CU38+CU39+CU40+CU41+CU42+CU43+CU44</f>
        <v>7148.16068</v>
      </c>
      <c r="CV37" s="21">
        <f t="shared" ref="CV37:CY37" si="141">CV38+CV39+CV40+CV41+CV42+CV43+CV44</f>
        <v>0</v>
      </c>
      <c r="CW37" s="21">
        <f t="shared" si="141"/>
        <v>0</v>
      </c>
      <c r="CX37" s="21">
        <f t="shared" si="141"/>
        <v>0</v>
      </c>
      <c r="CY37" s="21">
        <f t="shared" si="141"/>
        <v>7148.16068</v>
      </c>
      <c r="CZ37" s="39">
        <f>CZ38+CZ39+CZ40+CZ41+CZ42+CZ43+CZ44</f>
        <v>6698.3</v>
      </c>
      <c r="DA37" s="39">
        <f t="shared" ref="DA37:DD37" si="142">DA38+DA39+DA40+DA41+DA42+DA43+DA44</f>
        <v>0</v>
      </c>
      <c r="DB37" s="39">
        <f t="shared" si="142"/>
        <v>0</v>
      </c>
      <c r="DC37" s="39">
        <f t="shared" si="142"/>
        <v>0</v>
      </c>
      <c r="DD37" s="39">
        <f t="shared" si="142"/>
        <v>6698.3</v>
      </c>
      <c r="DE37" s="37">
        <f>DG37+DI37+DK37+DM37</f>
        <v>5052.2489999999998</v>
      </c>
      <c r="DF37" s="21">
        <f t="shared" ref="DF37:DI37" si="143">DF38+DF39+DF40+DF41+DF42+DF43+DF44</f>
        <v>0</v>
      </c>
      <c r="DG37" s="21">
        <f t="shared" si="143"/>
        <v>0</v>
      </c>
      <c r="DH37" s="21">
        <f t="shared" si="143"/>
        <v>0</v>
      </c>
      <c r="DI37" s="21">
        <f t="shared" si="143"/>
        <v>5052.2489999999998</v>
      </c>
      <c r="DJ37" s="21">
        <f>DJ38+DJ39+DJ40+DJ41+DJ42+DJ43+DJ44</f>
        <v>5507.6266799999994</v>
      </c>
      <c r="DK37" s="21">
        <f t="shared" ref="DK37:DN37" si="144">DK38+DK39+DK40+DK41+DK42+DK43+DK44</f>
        <v>0</v>
      </c>
      <c r="DL37" s="21">
        <f t="shared" si="144"/>
        <v>0</v>
      </c>
      <c r="DM37" s="21">
        <f t="shared" si="144"/>
        <v>0</v>
      </c>
      <c r="DN37" s="21">
        <f t="shared" si="144"/>
        <v>5507.6266799999994</v>
      </c>
      <c r="DO37" s="39">
        <f>DO38+DO39+DO40+DO41+DO42+DO43+DO44</f>
        <v>6698.3</v>
      </c>
      <c r="DP37" s="39">
        <f t="shared" ref="DP37:DS37" si="145">DP38+DP39+DP40+DP41+DP42+DP43+DP44</f>
        <v>0</v>
      </c>
      <c r="DQ37" s="39">
        <f t="shared" si="145"/>
        <v>0</v>
      </c>
      <c r="DR37" s="39">
        <f t="shared" si="145"/>
        <v>0</v>
      </c>
      <c r="DS37" s="39">
        <f t="shared" si="145"/>
        <v>6698.3</v>
      </c>
      <c r="DT37" s="11"/>
    </row>
    <row r="38" spans="1:125" ht="132">
      <c r="A38" s="30" t="s">
        <v>214</v>
      </c>
      <c r="B38" s="31" t="s">
        <v>303</v>
      </c>
      <c r="C38" s="45" t="s">
        <v>266</v>
      </c>
      <c r="D38" s="45" t="s">
        <v>304</v>
      </c>
      <c r="E38" s="45" t="s">
        <v>267</v>
      </c>
      <c r="F38" s="28" t="s">
        <v>261</v>
      </c>
      <c r="G38" s="28" t="s">
        <v>261</v>
      </c>
      <c r="H38" s="28" t="s">
        <v>261</v>
      </c>
      <c r="I38" s="28" t="s">
        <v>261</v>
      </c>
      <c r="J38" s="28" t="s">
        <v>261</v>
      </c>
      <c r="K38" s="28" t="s">
        <v>261</v>
      </c>
      <c r="L38" s="28" t="s">
        <v>261</v>
      </c>
      <c r="M38" s="28" t="s">
        <v>261</v>
      </c>
      <c r="N38" s="28" t="s">
        <v>261</v>
      </c>
      <c r="O38" s="28" t="s">
        <v>261</v>
      </c>
      <c r="P38" s="28" t="s">
        <v>261</v>
      </c>
      <c r="Q38" s="28" t="s">
        <v>261</v>
      </c>
      <c r="R38" s="28" t="s">
        <v>261</v>
      </c>
      <c r="S38" s="28" t="s">
        <v>261</v>
      </c>
      <c r="T38" s="28" t="s">
        <v>261</v>
      </c>
      <c r="U38" s="28" t="s">
        <v>261</v>
      </c>
      <c r="V38" s="28" t="s">
        <v>261</v>
      </c>
      <c r="W38" s="45" t="s">
        <v>305</v>
      </c>
      <c r="X38" s="45" t="s">
        <v>289</v>
      </c>
      <c r="Y38" s="45" t="s">
        <v>306</v>
      </c>
      <c r="Z38" s="28" t="s">
        <v>261</v>
      </c>
      <c r="AA38" s="28" t="s">
        <v>261</v>
      </c>
      <c r="AB38" s="28" t="s">
        <v>261</v>
      </c>
      <c r="AC38" s="28"/>
      <c r="AD38" s="32" t="s">
        <v>261</v>
      </c>
      <c r="AE38" s="33"/>
      <c r="AF38" s="56" t="s">
        <v>265</v>
      </c>
      <c r="AG38" s="33"/>
      <c r="AH38" s="33">
        <f t="shared" si="119"/>
        <v>214.2</v>
      </c>
      <c r="AI38" s="33">
        <f t="shared" si="119"/>
        <v>212.3</v>
      </c>
      <c r="AJ38" s="60">
        <v>0</v>
      </c>
      <c r="AK38" s="60">
        <v>0</v>
      </c>
      <c r="AL38" s="60">
        <v>0</v>
      </c>
      <c r="AM38" s="60">
        <v>0</v>
      </c>
      <c r="AN38" s="60">
        <v>0</v>
      </c>
      <c r="AO38" s="60">
        <v>0</v>
      </c>
      <c r="AP38" s="61">
        <v>214.2</v>
      </c>
      <c r="AQ38" s="61">
        <v>212.3</v>
      </c>
      <c r="AR38" s="60">
        <f>AS38+AT38+AU38+AV38</f>
        <v>216.8</v>
      </c>
      <c r="AS38" s="60">
        <v>0</v>
      </c>
      <c r="AT38" s="60">
        <v>0</v>
      </c>
      <c r="AU38" s="60">
        <v>0</v>
      </c>
      <c r="AV38" s="61">
        <v>216.8</v>
      </c>
      <c r="AW38" s="39">
        <f>AX38+AY38+AZ38+BA38</f>
        <v>1583.1</v>
      </c>
      <c r="AX38" s="14">
        <v>0</v>
      </c>
      <c r="AY38" s="14">
        <v>0</v>
      </c>
      <c r="AZ38" s="14"/>
      <c r="BA38" s="14">
        <v>1583.1</v>
      </c>
      <c r="BB38" s="11">
        <f>BC38+BD38+BE38+BF38</f>
        <v>1814.6</v>
      </c>
      <c r="BC38" s="11">
        <v>0</v>
      </c>
      <c r="BD38" s="11">
        <v>0</v>
      </c>
      <c r="BE38" s="11"/>
      <c r="BF38" s="11">
        <v>1814.6</v>
      </c>
      <c r="BG38" s="11">
        <f>BH38+BI38+BJ38+BK38</f>
        <v>2134.1</v>
      </c>
      <c r="BH38" s="11">
        <v>0</v>
      </c>
      <c r="BI38" s="11">
        <v>0</v>
      </c>
      <c r="BJ38" s="11"/>
      <c r="BK38" s="11">
        <v>2134.1</v>
      </c>
      <c r="BL38" s="33">
        <f t="shared" si="131"/>
        <v>214.2</v>
      </c>
      <c r="BM38" s="33">
        <f t="shared" si="131"/>
        <v>212.3</v>
      </c>
      <c r="BN38" s="60">
        <v>0</v>
      </c>
      <c r="BO38" s="60">
        <v>0</v>
      </c>
      <c r="BP38" s="60">
        <v>0</v>
      </c>
      <c r="BQ38" s="60">
        <v>0</v>
      </c>
      <c r="BR38" s="60">
        <v>0</v>
      </c>
      <c r="BS38" s="60">
        <v>0</v>
      </c>
      <c r="BT38" s="61">
        <v>214.2</v>
      </c>
      <c r="BU38" s="61">
        <v>212.3</v>
      </c>
      <c r="BV38" s="60">
        <f>BW38+BX38+BY38+BZ38</f>
        <v>216.8</v>
      </c>
      <c r="BW38" s="60">
        <v>0</v>
      </c>
      <c r="BX38" s="60">
        <v>0</v>
      </c>
      <c r="BY38" s="60">
        <v>0</v>
      </c>
      <c r="BZ38" s="61">
        <v>216.8</v>
      </c>
      <c r="CA38" s="39">
        <f>CB38+CC38+CD38+CE38</f>
        <v>1583.1</v>
      </c>
      <c r="CB38" s="14">
        <v>0</v>
      </c>
      <c r="CC38" s="14">
        <v>0</v>
      </c>
      <c r="CD38" s="14"/>
      <c r="CE38" s="14">
        <v>1583.1</v>
      </c>
      <c r="CF38" s="11">
        <f>CG38+CH38+CI38+CJ38</f>
        <v>1814.6</v>
      </c>
      <c r="CG38" s="11">
        <v>0</v>
      </c>
      <c r="CH38" s="11">
        <v>0</v>
      </c>
      <c r="CI38" s="11"/>
      <c r="CJ38" s="11">
        <v>1814.6</v>
      </c>
      <c r="CK38" s="11">
        <f>CL38+CM38+CN38+CO38</f>
        <v>2134.1</v>
      </c>
      <c r="CL38" s="11">
        <v>0</v>
      </c>
      <c r="CM38" s="11">
        <v>0</v>
      </c>
      <c r="CN38" s="11"/>
      <c r="CO38" s="11">
        <v>2134.1</v>
      </c>
      <c r="CP38" s="33">
        <f>CR38+CT38+CV38+CX38</f>
        <v>212.3</v>
      </c>
      <c r="CQ38" s="60">
        <v>0</v>
      </c>
      <c r="CR38" s="60">
        <v>0</v>
      </c>
      <c r="CS38" s="60">
        <v>0</v>
      </c>
      <c r="CT38" s="61">
        <v>212.3</v>
      </c>
      <c r="CU38" s="60">
        <f>CV38+CW38+CX38+CY38</f>
        <v>216.8</v>
      </c>
      <c r="CV38" s="60">
        <v>0</v>
      </c>
      <c r="CW38" s="60">
        <v>0</v>
      </c>
      <c r="CX38" s="60">
        <v>0</v>
      </c>
      <c r="CY38" s="61">
        <v>216.8</v>
      </c>
      <c r="CZ38" s="39">
        <f>DA38+DB38+DC38+DD38</f>
        <v>1583.1</v>
      </c>
      <c r="DA38" s="14">
        <v>0</v>
      </c>
      <c r="DB38" s="14">
        <v>0</v>
      </c>
      <c r="DC38" s="14"/>
      <c r="DD38" s="14">
        <v>1583.1</v>
      </c>
      <c r="DE38" s="33">
        <f>DG38+DI38+DK38+DM38</f>
        <v>212.3</v>
      </c>
      <c r="DF38" s="60">
        <v>0</v>
      </c>
      <c r="DG38" s="60">
        <v>0</v>
      </c>
      <c r="DH38" s="60">
        <v>0</v>
      </c>
      <c r="DI38" s="61">
        <v>212.3</v>
      </c>
      <c r="DJ38" s="60">
        <f>DK38+DL38+DM38+DN38</f>
        <v>216.8</v>
      </c>
      <c r="DK38" s="60">
        <v>0</v>
      </c>
      <c r="DL38" s="60">
        <v>0</v>
      </c>
      <c r="DM38" s="60">
        <v>0</v>
      </c>
      <c r="DN38" s="61">
        <v>216.8</v>
      </c>
      <c r="DO38" s="39">
        <f>DP38+DQ38+DR38+DS38</f>
        <v>1583.1</v>
      </c>
      <c r="DP38" s="14">
        <v>0</v>
      </c>
      <c r="DQ38" s="14">
        <v>0</v>
      </c>
      <c r="DR38" s="14"/>
      <c r="DS38" s="14">
        <v>1583.1</v>
      </c>
      <c r="DT38" s="11"/>
    </row>
    <row r="39" spans="1:125" ht="135" customHeight="1">
      <c r="A39" s="45" t="s">
        <v>216</v>
      </c>
      <c r="B39" s="62" t="s">
        <v>217</v>
      </c>
      <c r="C39" s="63" t="s">
        <v>266</v>
      </c>
      <c r="D39" s="63" t="s">
        <v>304</v>
      </c>
      <c r="E39" s="63" t="s">
        <v>267</v>
      </c>
      <c r="F39" s="28" t="s">
        <v>261</v>
      </c>
      <c r="G39" s="28" t="s">
        <v>261</v>
      </c>
      <c r="H39" s="28" t="s">
        <v>261</v>
      </c>
      <c r="I39" s="28" t="s">
        <v>261</v>
      </c>
      <c r="J39" s="28" t="s">
        <v>261</v>
      </c>
      <c r="K39" s="28" t="s">
        <v>261</v>
      </c>
      <c r="L39" s="28" t="s">
        <v>261</v>
      </c>
      <c r="M39" s="28" t="s">
        <v>261</v>
      </c>
      <c r="N39" s="28" t="s">
        <v>261</v>
      </c>
      <c r="O39" s="28" t="s">
        <v>261</v>
      </c>
      <c r="P39" s="28" t="s">
        <v>261</v>
      </c>
      <c r="Q39" s="28" t="s">
        <v>261</v>
      </c>
      <c r="R39" s="28" t="s">
        <v>261</v>
      </c>
      <c r="S39" s="28" t="s">
        <v>261</v>
      </c>
      <c r="T39" s="28" t="s">
        <v>261</v>
      </c>
      <c r="U39" s="28" t="s">
        <v>261</v>
      </c>
      <c r="V39" s="28" t="s">
        <v>261</v>
      </c>
      <c r="W39" s="28" t="s">
        <v>261</v>
      </c>
      <c r="X39" s="28" t="s">
        <v>261</v>
      </c>
      <c r="Y39" s="28" t="s">
        <v>261</v>
      </c>
      <c r="Z39" s="28" t="s">
        <v>261</v>
      </c>
      <c r="AA39" s="28" t="s">
        <v>261</v>
      </c>
      <c r="AB39" s="28" t="s">
        <v>261</v>
      </c>
      <c r="AC39" s="28"/>
      <c r="AD39" s="32" t="s">
        <v>261</v>
      </c>
      <c r="AE39" s="33"/>
      <c r="AF39" s="56" t="s">
        <v>47</v>
      </c>
      <c r="AG39" s="33"/>
      <c r="AH39" s="33">
        <f t="shared" si="119"/>
        <v>1787.4</v>
      </c>
      <c r="AI39" s="33">
        <f t="shared" si="119"/>
        <v>1608.6</v>
      </c>
      <c r="AJ39" s="14"/>
      <c r="AK39" s="14"/>
      <c r="AL39" s="14"/>
      <c r="AM39" s="14"/>
      <c r="AN39" s="14"/>
      <c r="AO39" s="14"/>
      <c r="AP39" s="14">
        <v>1787.4</v>
      </c>
      <c r="AQ39" s="14">
        <v>1608.6</v>
      </c>
      <c r="AR39" s="14">
        <f>AS39+AT39+AU39+AV39</f>
        <v>1764.5019500000001</v>
      </c>
      <c r="AS39" s="14"/>
      <c r="AT39" s="14"/>
      <c r="AU39" s="14"/>
      <c r="AV39" s="14">
        <v>1764.5019500000001</v>
      </c>
      <c r="AW39" s="39">
        <f>AX39+AY39+AZ39+BA39</f>
        <v>4724</v>
      </c>
      <c r="AX39" s="14"/>
      <c r="AY39" s="14"/>
      <c r="AZ39" s="14"/>
      <c r="BA39" s="14">
        <v>4724</v>
      </c>
      <c r="BB39" s="11">
        <f>BC39+BD39+BE39+BF39</f>
        <v>5687.6</v>
      </c>
      <c r="BC39" s="11"/>
      <c r="BD39" s="11"/>
      <c r="BE39" s="11"/>
      <c r="BF39" s="11">
        <v>5687.6</v>
      </c>
      <c r="BG39" s="11">
        <f>BH39+BI39+BJ39+BK39</f>
        <v>5227.1000000000004</v>
      </c>
      <c r="BH39" s="11"/>
      <c r="BI39" s="11"/>
      <c r="BJ39" s="11"/>
      <c r="BK39" s="11">
        <v>5227.1000000000004</v>
      </c>
      <c r="BL39" s="33">
        <f t="shared" si="131"/>
        <v>1787.4</v>
      </c>
      <c r="BM39" s="33">
        <f t="shared" si="131"/>
        <v>1608.6</v>
      </c>
      <c r="BN39" s="14"/>
      <c r="BO39" s="14"/>
      <c r="BP39" s="14"/>
      <c r="BQ39" s="14"/>
      <c r="BR39" s="14"/>
      <c r="BS39" s="14"/>
      <c r="BT39" s="14">
        <v>1787.4</v>
      </c>
      <c r="BU39" s="14">
        <v>1608.6</v>
      </c>
      <c r="BV39" s="14">
        <f>BW39+BX39+BY39+BZ39</f>
        <v>1764.5019500000001</v>
      </c>
      <c r="BW39" s="14"/>
      <c r="BX39" s="14"/>
      <c r="BY39" s="14"/>
      <c r="BZ39" s="14">
        <v>1764.5019500000001</v>
      </c>
      <c r="CA39" s="39">
        <f>CB39+CC39+CD39+CE39</f>
        <v>4724</v>
      </c>
      <c r="CB39" s="14"/>
      <c r="CC39" s="14"/>
      <c r="CD39" s="14"/>
      <c r="CE39" s="14">
        <v>4724</v>
      </c>
      <c r="CF39" s="11">
        <f>CG39+CH39+CI39+CJ39</f>
        <v>5687.6</v>
      </c>
      <c r="CG39" s="11"/>
      <c r="CH39" s="11"/>
      <c r="CI39" s="11"/>
      <c r="CJ39" s="11">
        <v>5687.6</v>
      </c>
      <c r="CK39" s="11">
        <f>CL39+CM39+CN39+CO39</f>
        <v>5227.1000000000004</v>
      </c>
      <c r="CL39" s="11"/>
      <c r="CM39" s="11"/>
      <c r="CN39" s="11"/>
      <c r="CO39" s="11">
        <v>5227.1000000000004</v>
      </c>
      <c r="CP39" s="33">
        <f>CR39+CT39+CV39+CX39</f>
        <v>1608.6</v>
      </c>
      <c r="CQ39" s="14"/>
      <c r="CR39" s="14"/>
      <c r="CS39" s="14"/>
      <c r="CT39" s="14">
        <v>1608.6</v>
      </c>
      <c r="CU39" s="14">
        <f>CV39+CW39+CX39+CY39</f>
        <v>1764.5019500000001</v>
      </c>
      <c r="CV39" s="14"/>
      <c r="CW39" s="14"/>
      <c r="CX39" s="14"/>
      <c r="CY39" s="14">
        <v>1764.5019500000001</v>
      </c>
      <c r="CZ39" s="39">
        <f>DA39+DB39+DC39+DD39</f>
        <v>4724</v>
      </c>
      <c r="DA39" s="14"/>
      <c r="DB39" s="14"/>
      <c r="DC39" s="14"/>
      <c r="DD39" s="14">
        <v>4724</v>
      </c>
      <c r="DE39" s="33">
        <f>DG39+DI39+DK39+DM39</f>
        <v>1608.6</v>
      </c>
      <c r="DF39" s="14"/>
      <c r="DG39" s="14"/>
      <c r="DH39" s="14"/>
      <c r="DI39" s="14">
        <v>1608.6</v>
      </c>
      <c r="DJ39" s="14">
        <f>DK39+DL39+DM39+DN39</f>
        <v>1764.5019500000001</v>
      </c>
      <c r="DK39" s="14"/>
      <c r="DL39" s="14"/>
      <c r="DM39" s="14"/>
      <c r="DN39" s="14">
        <v>1764.5019500000001</v>
      </c>
      <c r="DO39" s="39">
        <f>DP39+DQ39+DR39+DS39</f>
        <v>4724</v>
      </c>
      <c r="DP39" s="14"/>
      <c r="DQ39" s="14"/>
      <c r="DR39" s="14"/>
      <c r="DS39" s="14">
        <v>4724</v>
      </c>
      <c r="DT39" s="11"/>
    </row>
    <row r="40" spans="1:125" ht="64.900000000000006" customHeight="1">
      <c r="A40" s="30" t="s">
        <v>307</v>
      </c>
      <c r="B40" s="31" t="s">
        <v>308</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33"/>
      <c r="AF40" s="56" t="s">
        <v>265</v>
      </c>
      <c r="AG40" s="33"/>
      <c r="AH40" s="33"/>
      <c r="AI40" s="33"/>
      <c r="AJ40" s="11"/>
      <c r="AK40" s="11"/>
      <c r="AL40" s="11"/>
      <c r="AM40" s="11"/>
      <c r="AN40" s="11"/>
      <c r="AO40" s="11"/>
      <c r="AP40" s="11"/>
      <c r="AQ40" s="11"/>
      <c r="AR40" s="11"/>
      <c r="AS40" s="11"/>
      <c r="AT40" s="11"/>
      <c r="AU40" s="11"/>
      <c r="AV40" s="11"/>
      <c r="AW40" s="39"/>
      <c r="AX40" s="11"/>
      <c r="AY40" s="11"/>
      <c r="AZ40" s="11"/>
      <c r="BA40" s="11"/>
      <c r="BB40" s="11"/>
      <c r="BC40" s="11"/>
      <c r="BD40" s="11"/>
      <c r="BE40" s="11"/>
      <c r="BF40" s="11"/>
      <c r="BG40" s="11"/>
      <c r="BH40" s="11"/>
      <c r="BI40" s="11"/>
      <c r="BJ40" s="11"/>
      <c r="BK40" s="11"/>
      <c r="BL40" s="33"/>
      <c r="BM40" s="33"/>
      <c r="BN40" s="11"/>
      <c r="BO40" s="11"/>
      <c r="BP40" s="11"/>
      <c r="BQ40" s="11"/>
      <c r="BR40" s="11"/>
      <c r="BS40" s="11"/>
      <c r="BT40" s="11"/>
      <c r="BU40" s="11"/>
      <c r="BV40" s="11"/>
      <c r="BW40" s="11"/>
      <c r="BX40" s="11"/>
      <c r="BY40" s="11"/>
      <c r="BZ40" s="11"/>
      <c r="CA40" s="39"/>
      <c r="CB40" s="11"/>
      <c r="CC40" s="11"/>
      <c r="CD40" s="11"/>
      <c r="CE40" s="11"/>
      <c r="CF40" s="11"/>
      <c r="CG40" s="11"/>
      <c r="CH40" s="11"/>
      <c r="CI40" s="11"/>
      <c r="CJ40" s="11"/>
      <c r="CK40" s="11"/>
      <c r="CL40" s="11"/>
      <c r="CM40" s="11"/>
      <c r="CN40" s="11"/>
      <c r="CO40" s="11"/>
      <c r="CP40" s="33"/>
      <c r="CQ40" s="11"/>
      <c r="CR40" s="11"/>
      <c r="CS40" s="11"/>
      <c r="CT40" s="11"/>
      <c r="CU40" s="11"/>
      <c r="CV40" s="11"/>
      <c r="CW40" s="11"/>
      <c r="CX40" s="11"/>
      <c r="CY40" s="11"/>
      <c r="CZ40" s="39"/>
      <c r="DA40" s="11"/>
      <c r="DB40" s="11"/>
      <c r="DC40" s="11"/>
      <c r="DD40" s="11"/>
      <c r="DE40" s="33"/>
      <c r="DF40" s="11"/>
      <c r="DG40" s="11"/>
      <c r="DH40" s="11"/>
      <c r="DI40" s="11"/>
      <c r="DJ40" s="11"/>
      <c r="DK40" s="11"/>
      <c r="DL40" s="11"/>
      <c r="DM40" s="11"/>
      <c r="DN40" s="11"/>
      <c r="DO40" s="39"/>
      <c r="DP40" s="11"/>
      <c r="DQ40" s="11"/>
      <c r="DR40" s="11"/>
      <c r="DS40" s="11"/>
      <c r="DT40" s="11"/>
    </row>
    <row r="41" spans="1:125" ht="216">
      <c r="A41" s="30" t="s">
        <v>309</v>
      </c>
      <c r="B41" s="31" t="s">
        <v>221</v>
      </c>
      <c r="C41" s="45" t="s">
        <v>266</v>
      </c>
      <c r="D41" s="45" t="s">
        <v>310</v>
      </c>
      <c r="E41" s="45" t="s">
        <v>267</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32"/>
      <c r="AE41" s="33"/>
      <c r="AF41" s="56" t="s">
        <v>265</v>
      </c>
      <c r="AG41" s="56" t="s">
        <v>366</v>
      </c>
      <c r="AH41" s="33">
        <f>AJ41+AL41+AN41+AP41</f>
        <v>3369.6469999999999</v>
      </c>
      <c r="AI41" s="33">
        <f>AK41+AM41+AO41+AQ41</f>
        <v>3144.7</v>
      </c>
      <c r="AJ41" s="60">
        <v>0</v>
      </c>
      <c r="AK41" s="60">
        <v>0</v>
      </c>
      <c r="AL41" s="60">
        <v>0</v>
      </c>
      <c r="AM41" s="60">
        <v>0</v>
      </c>
      <c r="AN41" s="60">
        <v>0</v>
      </c>
      <c r="AO41" s="60">
        <v>0</v>
      </c>
      <c r="AP41" s="61">
        <v>3369.6469999999999</v>
      </c>
      <c r="AQ41" s="61">
        <v>3144.7</v>
      </c>
      <c r="AR41" s="60">
        <f>AS41+AT41+AU41+AV41</f>
        <v>5079.8587299999999</v>
      </c>
      <c r="AS41" s="60">
        <v>0</v>
      </c>
      <c r="AT41" s="60">
        <v>0</v>
      </c>
      <c r="AU41" s="60">
        <v>0</v>
      </c>
      <c r="AV41" s="61">
        <v>5079.8587299999999</v>
      </c>
      <c r="AW41" s="39">
        <f>AX41+AY41+AZ41+BA41</f>
        <v>0</v>
      </c>
      <c r="AX41" s="11">
        <v>0</v>
      </c>
      <c r="AY41" s="11">
        <v>0</v>
      </c>
      <c r="AZ41" s="11">
        <v>0</v>
      </c>
      <c r="BA41" s="11">
        <v>0</v>
      </c>
      <c r="BB41" s="11">
        <f>BC41+BD41+BE41+BF41</f>
        <v>0</v>
      </c>
      <c r="BC41" s="11">
        <v>0</v>
      </c>
      <c r="BD41" s="11">
        <v>0</v>
      </c>
      <c r="BE41" s="11">
        <v>0</v>
      </c>
      <c r="BF41" s="11">
        <v>0</v>
      </c>
      <c r="BG41" s="11">
        <f>BH41+BI41+BJ41+BK41</f>
        <v>0</v>
      </c>
      <c r="BH41" s="11">
        <v>0</v>
      </c>
      <c r="BI41" s="11">
        <v>0</v>
      </c>
      <c r="BJ41" s="11">
        <v>0</v>
      </c>
      <c r="BK41" s="11">
        <v>0</v>
      </c>
      <c r="BL41" s="33">
        <f>BN41+BP41+BR41+BT41</f>
        <v>3316.3</v>
      </c>
      <c r="BM41" s="33">
        <f>BO41+BQ41+BS41+BU41</f>
        <v>3091.3</v>
      </c>
      <c r="BN41" s="60">
        <v>0</v>
      </c>
      <c r="BO41" s="60">
        <v>0</v>
      </c>
      <c r="BP41" s="60">
        <v>0</v>
      </c>
      <c r="BQ41" s="60">
        <v>0</v>
      </c>
      <c r="BR41" s="60">
        <v>0</v>
      </c>
      <c r="BS41" s="60">
        <v>0</v>
      </c>
      <c r="BT41" s="61">
        <v>3316.3</v>
      </c>
      <c r="BU41" s="61">
        <v>3091.3</v>
      </c>
      <c r="BV41" s="60">
        <f>BW41+BX41+BY41+BZ41</f>
        <v>3439.3247299999998</v>
      </c>
      <c r="BW41" s="60">
        <v>0</v>
      </c>
      <c r="BX41" s="60">
        <v>0</v>
      </c>
      <c r="BY41" s="60">
        <v>0</v>
      </c>
      <c r="BZ41" s="61">
        <v>3439.3247299999998</v>
      </c>
      <c r="CA41" s="39">
        <f>CB41+CC41+CD41+CE41</f>
        <v>0</v>
      </c>
      <c r="CB41" s="11">
        <v>0</v>
      </c>
      <c r="CC41" s="11">
        <v>0</v>
      </c>
      <c r="CD41" s="11">
        <v>0</v>
      </c>
      <c r="CE41" s="11">
        <v>0</v>
      </c>
      <c r="CF41" s="11">
        <f>CG41+CH41+CI41+CJ41</f>
        <v>0</v>
      </c>
      <c r="CG41" s="11">
        <v>0</v>
      </c>
      <c r="CH41" s="11">
        <v>0</v>
      </c>
      <c r="CI41" s="11">
        <v>0</v>
      </c>
      <c r="CJ41" s="11">
        <v>0</v>
      </c>
      <c r="CK41" s="11">
        <f>CL41+CM41+CN41+CO41</f>
        <v>0</v>
      </c>
      <c r="CL41" s="11">
        <v>0</v>
      </c>
      <c r="CM41" s="11">
        <v>0</v>
      </c>
      <c r="CN41" s="11">
        <v>0</v>
      </c>
      <c r="CO41" s="11">
        <v>0</v>
      </c>
      <c r="CP41" s="33">
        <f>CR41+CT41+CV41+CX41</f>
        <v>3144.7</v>
      </c>
      <c r="CQ41" s="60">
        <v>0</v>
      </c>
      <c r="CR41" s="60">
        <v>0</v>
      </c>
      <c r="CS41" s="60">
        <v>0</v>
      </c>
      <c r="CT41" s="61">
        <v>3144.7</v>
      </c>
      <c r="CU41" s="60">
        <f>CV41+CW41+CX41+CY41</f>
        <v>5079.8587299999999</v>
      </c>
      <c r="CV41" s="60">
        <v>0</v>
      </c>
      <c r="CW41" s="60">
        <v>0</v>
      </c>
      <c r="CX41" s="60">
        <v>0</v>
      </c>
      <c r="CY41" s="61">
        <v>5079.8587299999999</v>
      </c>
      <c r="CZ41" s="39">
        <f>DA41+DB41+DC41+DD41</f>
        <v>0</v>
      </c>
      <c r="DA41" s="11">
        <v>0</v>
      </c>
      <c r="DB41" s="11">
        <v>0</v>
      </c>
      <c r="DC41" s="11">
        <v>0</v>
      </c>
      <c r="DD41" s="11">
        <v>0</v>
      </c>
      <c r="DE41" s="33">
        <f>DG41+DI41+DK41+DM41</f>
        <v>3144.7</v>
      </c>
      <c r="DF41" s="60">
        <v>0</v>
      </c>
      <c r="DG41" s="60">
        <v>0</v>
      </c>
      <c r="DH41" s="60">
        <v>0</v>
      </c>
      <c r="DI41" s="61">
        <v>3144.7</v>
      </c>
      <c r="DJ41" s="60">
        <f>DK41+DL41+DM41+DN41</f>
        <v>3439.3247299999998</v>
      </c>
      <c r="DK41" s="60">
        <v>0</v>
      </c>
      <c r="DL41" s="60">
        <v>0</v>
      </c>
      <c r="DM41" s="60">
        <v>0</v>
      </c>
      <c r="DN41" s="61">
        <v>3439.3247299999998</v>
      </c>
      <c r="DO41" s="39">
        <f>DP41+DQ41+DR41+DS41</f>
        <v>0</v>
      </c>
      <c r="DP41" s="11">
        <v>0</v>
      </c>
      <c r="DQ41" s="11">
        <v>0</v>
      </c>
      <c r="DR41" s="11">
        <v>0</v>
      </c>
      <c r="DS41" s="11">
        <v>0</v>
      </c>
      <c r="DT41" s="11"/>
    </row>
    <row r="42" spans="1:125" ht="96">
      <c r="A42" s="30" t="s">
        <v>311</v>
      </c>
      <c r="B42" s="31" t="s">
        <v>312</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33"/>
      <c r="AF42" s="56" t="s">
        <v>52</v>
      </c>
      <c r="AG42" s="56" t="s">
        <v>367</v>
      </c>
      <c r="AH42" s="33">
        <v>0</v>
      </c>
      <c r="AI42" s="33">
        <v>0</v>
      </c>
      <c r="AJ42" s="11">
        <v>0</v>
      </c>
      <c r="AK42" s="11">
        <v>0</v>
      </c>
      <c r="AL42" s="11">
        <v>0</v>
      </c>
      <c r="AM42" s="11">
        <v>0</v>
      </c>
      <c r="AN42" s="11">
        <v>0</v>
      </c>
      <c r="AO42" s="11">
        <v>0</v>
      </c>
      <c r="AP42" s="11">
        <v>0</v>
      </c>
      <c r="AQ42" s="11">
        <v>0</v>
      </c>
      <c r="AR42" s="11">
        <v>0</v>
      </c>
      <c r="AS42" s="11">
        <v>0</v>
      </c>
      <c r="AT42" s="11">
        <v>0</v>
      </c>
      <c r="AU42" s="11">
        <v>0</v>
      </c>
      <c r="AV42" s="11">
        <v>0</v>
      </c>
      <c r="AW42" s="39">
        <v>0</v>
      </c>
      <c r="AX42" s="11">
        <v>0</v>
      </c>
      <c r="AY42" s="11">
        <v>0</v>
      </c>
      <c r="AZ42" s="11">
        <v>0</v>
      </c>
      <c r="BA42" s="11">
        <v>0</v>
      </c>
      <c r="BB42" s="11">
        <v>0</v>
      </c>
      <c r="BC42" s="11">
        <v>0</v>
      </c>
      <c r="BD42" s="11">
        <v>0</v>
      </c>
      <c r="BE42" s="11">
        <v>0</v>
      </c>
      <c r="BF42" s="11">
        <v>0</v>
      </c>
      <c r="BG42" s="11">
        <v>0</v>
      </c>
      <c r="BH42" s="11">
        <v>0</v>
      </c>
      <c r="BI42" s="11">
        <v>0</v>
      </c>
      <c r="BJ42" s="11">
        <v>0</v>
      </c>
      <c r="BK42" s="11">
        <v>0</v>
      </c>
      <c r="BL42" s="33">
        <v>0</v>
      </c>
      <c r="BM42" s="33">
        <v>0</v>
      </c>
      <c r="BN42" s="11">
        <v>0</v>
      </c>
      <c r="BO42" s="11">
        <v>0</v>
      </c>
      <c r="BP42" s="11">
        <v>0</v>
      </c>
      <c r="BQ42" s="11">
        <v>0</v>
      </c>
      <c r="BR42" s="11">
        <v>0</v>
      </c>
      <c r="BS42" s="11">
        <v>0</v>
      </c>
      <c r="BT42" s="11">
        <v>0</v>
      </c>
      <c r="BU42" s="11">
        <v>0</v>
      </c>
      <c r="BV42" s="11">
        <v>0</v>
      </c>
      <c r="BW42" s="11">
        <v>0</v>
      </c>
      <c r="BX42" s="11">
        <v>0</v>
      </c>
      <c r="BY42" s="11">
        <v>0</v>
      </c>
      <c r="BZ42" s="11">
        <v>0</v>
      </c>
      <c r="CA42" s="39">
        <v>0</v>
      </c>
      <c r="CB42" s="11">
        <v>0</v>
      </c>
      <c r="CC42" s="11">
        <v>0</v>
      </c>
      <c r="CD42" s="11">
        <v>0</v>
      </c>
      <c r="CE42" s="11">
        <v>0</v>
      </c>
      <c r="CF42" s="11">
        <v>0</v>
      </c>
      <c r="CG42" s="11">
        <v>0</v>
      </c>
      <c r="CH42" s="11">
        <v>0</v>
      </c>
      <c r="CI42" s="11">
        <v>0</v>
      </c>
      <c r="CJ42" s="11">
        <v>0</v>
      </c>
      <c r="CK42" s="11">
        <v>0</v>
      </c>
      <c r="CL42" s="11">
        <v>0</v>
      </c>
      <c r="CM42" s="11">
        <v>0</v>
      </c>
      <c r="CN42" s="11">
        <v>0</v>
      </c>
      <c r="CO42" s="11">
        <v>0</v>
      </c>
      <c r="CP42" s="33">
        <v>0</v>
      </c>
      <c r="CQ42" s="11">
        <v>0</v>
      </c>
      <c r="CR42" s="11">
        <v>0</v>
      </c>
      <c r="CS42" s="11">
        <v>0</v>
      </c>
      <c r="CT42" s="11">
        <v>0</v>
      </c>
      <c r="CU42" s="11">
        <v>0</v>
      </c>
      <c r="CV42" s="11">
        <v>0</v>
      </c>
      <c r="CW42" s="11">
        <v>0</v>
      </c>
      <c r="CX42" s="11">
        <v>0</v>
      </c>
      <c r="CY42" s="11">
        <v>0</v>
      </c>
      <c r="CZ42" s="39">
        <v>0</v>
      </c>
      <c r="DA42" s="11">
        <v>0</v>
      </c>
      <c r="DB42" s="11">
        <v>0</v>
      </c>
      <c r="DC42" s="11">
        <v>0</v>
      </c>
      <c r="DD42" s="11">
        <v>0</v>
      </c>
      <c r="DE42" s="33">
        <v>0</v>
      </c>
      <c r="DF42" s="11">
        <v>0</v>
      </c>
      <c r="DG42" s="11">
        <v>0</v>
      </c>
      <c r="DH42" s="11">
        <v>0</v>
      </c>
      <c r="DI42" s="11">
        <v>0</v>
      </c>
      <c r="DJ42" s="11">
        <v>0</v>
      </c>
      <c r="DK42" s="11">
        <v>0</v>
      </c>
      <c r="DL42" s="11">
        <v>0</v>
      </c>
      <c r="DM42" s="11">
        <v>0</v>
      </c>
      <c r="DN42" s="11">
        <v>0</v>
      </c>
      <c r="DO42" s="39">
        <v>0</v>
      </c>
      <c r="DP42" s="11">
        <v>0</v>
      </c>
      <c r="DQ42" s="11">
        <v>0</v>
      </c>
      <c r="DR42" s="11">
        <v>0</v>
      </c>
      <c r="DS42" s="11">
        <v>0</v>
      </c>
      <c r="DT42" s="11"/>
    </row>
    <row r="43" spans="1:125" ht="240">
      <c r="A43" s="30" t="s">
        <v>313</v>
      </c>
      <c r="B43" s="31" t="s">
        <v>225</v>
      </c>
      <c r="C43" s="45" t="s">
        <v>266</v>
      </c>
      <c r="D43" s="45" t="s">
        <v>314</v>
      </c>
      <c r="E43" s="45" t="s">
        <v>267</v>
      </c>
      <c r="F43" s="28"/>
      <c r="G43" s="28"/>
      <c r="H43" s="28"/>
      <c r="I43" s="28"/>
      <c r="J43" s="28"/>
      <c r="K43" s="28"/>
      <c r="L43" s="28"/>
      <c r="M43" s="28"/>
      <c r="N43" s="28"/>
      <c r="O43" s="28"/>
      <c r="P43" s="28"/>
      <c r="Q43" s="28"/>
      <c r="R43" s="28"/>
      <c r="S43" s="28"/>
      <c r="T43" s="28"/>
      <c r="U43" s="28"/>
      <c r="V43" s="28"/>
      <c r="W43" s="45" t="s">
        <v>315</v>
      </c>
      <c r="X43" s="45" t="s">
        <v>316</v>
      </c>
      <c r="Y43" s="45" t="s">
        <v>317</v>
      </c>
      <c r="Z43" s="28"/>
      <c r="AA43" s="28"/>
      <c r="AB43" s="28"/>
      <c r="AC43" s="28"/>
      <c r="AD43" s="32"/>
      <c r="AE43" s="33"/>
      <c r="AF43" s="56" t="s">
        <v>265</v>
      </c>
      <c r="AG43" s="56" t="s">
        <v>368</v>
      </c>
      <c r="AH43" s="33">
        <v>0</v>
      </c>
      <c r="AI43" s="33">
        <v>0</v>
      </c>
      <c r="AJ43" s="14">
        <v>0</v>
      </c>
      <c r="AK43" s="14">
        <v>0</v>
      </c>
      <c r="AL43" s="14">
        <v>0</v>
      </c>
      <c r="AM43" s="14">
        <v>0</v>
      </c>
      <c r="AN43" s="14">
        <v>0</v>
      </c>
      <c r="AO43" s="14">
        <v>0</v>
      </c>
      <c r="AP43" s="14">
        <v>0</v>
      </c>
      <c r="AQ43" s="14">
        <v>0</v>
      </c>
      <c r="AR43" s="14">
        <f>AS43+AT43+AU43+AV43</f>
        <v>0</v>
      </c>
      <c r="AS43" s="14">
        <v>0</v>
      </c>
      <c r="AT43" s="14">
        <v>0</v>
      </c>
      <c r="AU43" s="14">
        <v>0</v>
      </c>
      <c r="AV43" s="14">
        <v>0</v>
      </c>
      <c r="AW43" s="39">
        <f>AX43+AY43+AZ43+BA43</f>
        <v>300</v>
      </c>
      <c r="AX43" s="14">
        <v>0</v>
      </c>
      <c r="AY43" s="14">
        <v>0</v>
      </c>
      <c r="AZ43" s="14">
        <v>0</v>
      </c>
      <c r="BA43" s="14">
        <v>300</v>
      </c>
      <c r="BB43" s="14">
        <v>0</v>
      </c>
      <c r="BC43" s="14">
        <v>0</v>
      </c>
      <c r="BD43" s="14">
        <v>0</v>
      </c>
      <c r="BE43" s="14">
        <v>0</v>
      </c>
      <c r="BF43" s="14">
        <v>0</v>
      </c>
      <c r="BG43" s="14">
        <v>0</v>
      </c>
      <c r="BH43" s="14">
        <v>0</v>
      </c>
      <c r="BI43" s="14">
        <v>0</v>
      </c>
      <c r="BJ43" s="14">
        <v>0</v>
      </c>
      <c r="BK43" s="14">
        <v>0</v>
      </c>
      <c r="BL43" s="33">
        <v>0</v>
      </c>
      <c r="BM43" s="33">
        <v>0</v>
      </c>
      <c r="BN43" s="14">
        <v>0</v>
      </c>
      <c r="BO43" s="14">
        <v>0</v>
      </c>
      <c r="BP43" s="14">
        <v>0</v>
      </c>
      <c r="BQ43" s="14">
        <v>0</v>
      </c>
      <c r="BR43" s="14">
        <v>0</v>
      </c>
      <c r="BS43" s="14">
        <v>0</v>
      </c>
      <c r="BT43" s="14">
        <v>0</v>
      </c>
      <c r="BU43" s="14">
        <v>0</v>
      </c>
      <c r="BV43" s="14">
        <f>BW43+BX43+BY43+BZ43</f>
        <v>0</v>
      </c>
      <c r="BW43" s="14">
        <v>0</v>
      </c>
      <c r="BX43" s="14">
        <v>0</v>
      </c>
      <c r="BY43" s="14">
        <v>0</v>
      </c>
      <c r="BZ43" s="14">
        <v>0</v>
      </c>
      <c r="CA43" s="39">
        <f>CB43+CC43+CD43+CE43</f>
        <v>300</v>
      </c>
      <c r="CB43" s="14">
        <v>0</v>
      </c>
      <c r="CC43" s="14">
        <v>0</v>
      </c>
      <c r="CD43" s="14">
        <v>0</v>
      </c>
      <c r="CE43" s="14">
        <v>300</v>
      </c>
      <c r="CF43" s="14">
        <v>0</v>
      </c>
      <c r="CG43" s="14">
        <v>0</v>
      </c>
      <c r="CH43" s="14">
        <v>0</v>
      </c>
      <c r="CI43" s="14">
        <v>0</v>
      </c>
      <c r="CJ43" s="14">
        <v>0</v>
      </c>
      <c r="CK43" s="14">
        <v>0</v>
      </c>
      <c r="CL43" s="14">
        <v>0</v>
      </c>
      <c r="CM43" s="14">
        <v>0</v>
      </c>
      <c r="CN43" s="14">
        <v>0</v>
      </c>
      <c r="CO43" s="14">
        <v>0</v>
      </c>
      <c r="CP43" s="33">
        <v>0</v>
      </c>
      <c r="CQ43" s="14">
        <v>0</v>
      </c>
      <c r="CR43" s="14">
        <v>0</v>
      </c>
      <c r="CS43" s="14">
        <v>0</v>
      </c>
      <c r="CT43" s="14">
        <v>0</v>
      </c>
      <c r="CU43" s="14">
        <f>CV43+CW43+CX43+CY43</f>
        <v>0</v>
      </c>
      <c r="CV43" s="14">
        <v>0</v>
      </c>
      <c r="CW43" s="14">
        <v>0</v>
      </c>
      <c r="CX43" s="14">
        <v>0</v>
      </c>
      <c r="CY43" s="14">
        <v>0</v>
      </c>
      <c r="CZ43" s="39">
        <f>DA43+DB43+DC43+DD43</f>
        <v>300</v>
      </c>
      <c r="DA43" s="14">
        <v>0</v>
      </c>
      <c r="DB43" s="14">
        <v>0</v>
      </c>
      <c r="DC43" s="14">
        <v>0</v>
      </c>
      <c r="DD43" s="14">
        <v>300</v>
      </c>
      <c r="DE43" s="33">
        <v>0</v>
      </c>
      <c r="DF43" s="14">
        <v>0</v>
      </c>
      <c r="DG43" s="14">
        <v>0</v>
      </c>
      <c r="DH43" s="14">
        <v>0</v>
      </c>
      <c r="DI43" s="14">
        <v>0</v>
      </c>
      <c r="DJ43" s="14">
        <f>DK43+DL43+DM43+DN43</f>
        <v>0</v>
      </c>
      <c r="DK43" s="14">
        <v>0</v>
      </c>
      <c r="DL43" s="14">
        <v>0</v>
      </c>
      <c r="DM43" s="14">
        <v>0</v>
      </c>
      <c r="DN43" s="14">
        <v>0</v>
      </c>
      <c r="DO43" s="39">
        <f>DP43+DQ43+DR43+DS43</f>
        <v>300</v>
      </c>
      <c r="DP43" s="14">
        <v>0</v>
      </c>
      <c r="DQ43" s="14">
        <v>0</v>
      </c>
      <c r="DR43" s="14">
        <v>0</v>
      </c>
      <c r="DS43" s="14">
        <v>300</v>
      </c>
      <c r="DT43" s="11"/>
    </row>
    <row r="44" spans="1:125" ht="123.75">
      <c r="A44" s="30" t="s">
        <v>226</v>
      </c>
      <c r="B44" s="62" t="s">
        <v>227</v>
      </c>
      <c r="C44" s="63" t="s">
        <v>266</v>
      </c>
      <c r="D44" s="63" t="s">
        <v>375</v>
      </c>
      <c r="E44" s="63" t="s">
        <v>267</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32"/>
      <c r="AE44" s="33"/>
      <c r="AF44" s="56" t="s">
        <v>265</v>
      </c>
      <c r="AG44" s="56" t="s">
        <v>369</v>
      </c>
      <c r="AH44" s="33">
        <f>AJ44+AL44+AN44+AP44</f>
        <v>87</v>
      </c>
      <c r="AI44" s="33">
        <f>AK44+AM44+AO44+AQ44</f>
        <v>86.649000000000001</v>
      </c>
      <c r="AJ44" s="14">
        <v>0</v>
      </c>
      <c r="AK44" s="14">
        <v>0</v>
      </c>
      <c r="AL44" s="14">
        <v>0</v>
      </c>
      <c r="AM44" s="14">
        <v>0</v>
      </c>
      <c r="AN44" s="14">
        <v>0</v>
      </c>
      <c r="AO44" s="14">
        <v>0</v>
      </c>
      <c r="AP44" s="14">
        <v>87</v>
      </c>
      <c r="AQ44" s="14">
        <v>86.649000000000001</v>
      </c>
      <c r="AR44" s="14">
        <f>AV44+AU44+AT44+AS44</f>
        <v>87</v>
      </c>
      <c r="AS44" s="14">
        <v>0</v>
      </c>
      <c r="AT44" s="14">
        <v>0</v>
      </c>
      <c r="AU44" s="14">
        <v>0</v>
      </c>
      <c r="AV44" s="14">
        <v>87</v>
      </c>
      <c r="AW44" s="39">
        <f>AX44+AY44+AZ44+BA44</f>
        <v>91.2</v>
      </c>
      <c r="AX44" s="14">
        <v>0</v>
      </c>
      <c r="AY44" s="14">
        <v>0</v>
      </c>
      <c r="AZ44" s="14">
        <v>0</v>
      </c>
      <c r="BA44" s="14">
        <v>91.2</v>
      </c>
      <c r="BB44" s="14">
        <f>BC44+BD44+BE44+BF44</f>
        <v>94.8</v>
      </c>
      <c r="BC44" s="14">
        <v>0</v>
      </c>
      <c r="BD44" s="14">
        <v>0</v>
      </c>
      <c r="BE44" s="14">
        <v>0</v>
      </c>
      <c r="BF44" s="14">
        <v>94.8</v>
      </c>
      <c r="BG44" s="14">
        <f>BH44+BI44+BJ44+BK44</f>
        <v>197.2</v>
      </c>
      <c r="BH44" s="14">
        <v>0</v>
      </c>
      <c r="BI44" s="14">
        <v>0</v>
      </c>
      <c r="BJ44" s="14">
        <v>0</v>
      </c>
      <c r="BK44" s="14">
        <v>197.2</v>
      </c>
      <c r="BL44" s="33">
        <f>BN44+BP44+BR44+BT44</f>
        <v>87</v>
      </c>
      <c r="BM44" s="33">
        <f>BO44+BQ44+BS44+BU44</f>
        <v>86.649000000000001</v>
      </c>
      <c r="BN44" s="14">
        <v>0</v>
      </c>
      <c r="BO44" s="14">
        <v>0</v>
      </c>
      <c r="BP44" s="14">
        <v>0</v>
      </c>
      <c r="BQ44" s="14">
        <v>0</v>
      </c>
      <c r="BR44" s="14">
        <v>0</v>
      </c>
      <c r="BS44" s="14">
        <v>0</v>
      </c>
      <c r="BT44" s="14">
        <v>87</v>
      </c>
      <c r="BU44" s="14">
        <v>86.649000000000001</v>
      </c>
      <c r="BV44" s="14">
        <f>BZ44+BY44+BX44+BW44</f>
        <v>87</v>
      </c>
      <c r="BW44" s="14">
        <v>0</v>
      </c>
      <c r="BX44" s="14">
        <v>0</v>
      </c>
      <c r="BY44" s="14">
        <v>0</v>
      </c>
      <c r="BZ44" s="14">
        <v>87</v>
      </c>
      <c r="CA44" s="39">
        <f>CB44+CC44+CD44+CE44</f>
        <v>91.2</v>
      </c>
      <c r="CB44" s="14">
        <v>0</v>
      </c>
      <c r="CC44" s="14">
        <v>0</v>
      </c>
      <c r="CD44" s="14">
        <v>0</v>
      </c>
      <c r="CE44" s="14">
        <v>91.2</v>
      </c>
      <c r="CF44" s="14">
        <f>CG44+CH44+CI44+CJ44</f>
        <v>94.8</v>
      </c>
      <c r="CG44" s="14">
        <v>0</v>
      </c>
      <c r="CH44" s="14">
        <v>0</v>
      </c>
      <c r="CI44" s="14">
        <v>0</v>
      </c>
      <c r="CJ44" s="14">
        <v>94.8</v>
      </c>
      <c r="CK44" s="14">
        <f>CL44+CM44+CN44+CO44</f>
        <v>197.2</v>
      </c>
      <c r="CL44" s="14">
        <v>0</v>
      </c>
      <c r="CM44" s="14">
        <v>0</v>
      </c>
      <c r="CN44" s="14">
        <v>0</v>
      </c>
      <c r="CO44" s="14">
        <v>197.2</v>
      </c>
      <c r="CP44" s="33">
        <f>CR44+CT44+CV44+CX44</f>
        <v>86.649000000000001</v>
      </c>
      <c r="CQ44" s="14">
        <v>0</v>
      </c>
      <c r="CR44" s="14">
        <v>0</v>
      </c>
      <c r="CS44" s="14">
        <v>0</v>
      </c>
      <c r="CT44" s="14">
        <v>86.649000000000001</v>
      </c>
      <c r="CU44" s="14">
        <f>CY44+CX44+CW44+CV44</f>
        <v>87</v>
      </c>
      <c r="CV44" s="14">
        <v>0</v>
      </c>
      <c r="CW44" s="14">
        <v>0</v>
      </c>
      <c r="CX44" s="14">
        <v>0</v>
      </c>
      <c r="CY44" s="14">
        <v>87</v>
      </c>
      <c r="CZ44" s="39">
        <f>DA44+DB44+DC44+DD44</f>
        <v>91.2</v>
      </c>
      <c r="DA44" s="14">
        <v>0</v>
      </c>
      <c r="DB44" s="14">
        <v>0</v>
      </c>
      <c r="DC44" s="14">
        <v>0</v>
      </c>
      <c r="DD44" s="14">
        <v>91.2</v>
      </c>
      <c r="DE44" s="33">
        <f>DG44+DI44+DK44+DM44</f>
        <v>86.649000000000001</v>
      </c>
      <c r="DF44" s="14">
        <v>0</v>
      </c>
      <c r="DG44" s="14">
        <v>0</v>
      </c>
      <c r="DH44" s="14">
        <v>0</v>
      </c>
      <c r="DI44" s="14">
        <v>86.649000000000001</v>
      </c>
      <c r="DJ44" s="14">
        <f>DN44+DM44+DL44+DK44</f>
        <v>87</v>
      </c>
      <c r="DK44" s="14">
        <v>0</v>
      </c>
      <c r="DL44" s="14">
        <v>0</v>
      </c>
      <c r="DM44" s="14">
        <v>0</v>
      </c>
      <c r="DN44" s="14">
        <v>87</v>
      </c>
      <c r="DO44" s="39">
        <f>DP44+DQ44+DR44+DS44</f>
        <v>91.2</v>
      </c>
      <c r="DP44" s="14">
        <v>0</v>
      </c>
      <c r="DQ44" s="14">
        <v>0</v>
      </c>
      <c r="DR44" s="14">
        <v>0</v>
      </c>
      <c r="DS44" s="14">
        <v>91.2</v>
      </c>
      <c r="DT44" s="14"/>
      <c r="DU44" s="12"/>
    </row>
    <row r="45" spans="1:125" ht="168">
      <c r="A45" s="30" t="s">
        <v>318</v>
      </c>
      <c r="B45" s="31" t="s">
        <v>319</v>
      </c>
      <c r="C45" s="28" t="s">
        <v>261</v>
      </c>
      <c r="D45" s="28" t="s">
        <v>261</v>
      </c>
      <c r="E45" s="28" t="s">
        <v>261</v>
      </c>
      <c r="F45" s="28" t="s">
        <v>261</v>
      </c>
      <c r="G45" s="28" t="s">
        <v>261</v>
      </c>
      <c r="H45" s="28" t="s">
        <v>261</v>
      </c>
      <c r="I45" s="28" t="s">
        <v>261</v>
      </c>
      <c r="J45" s="28" t="s">
        <v>261</v>
      </c>
      <c r="K45" s="28" t="s">
        <v>261</v>
      </c>
      <c r="L45" s="28" t="s">
        <v>261</v>
      </c>
      <c r="M45" s="28" t="s">
        <v>261</v>
      </c>
      <c r="N45" s="28" t="s">
        <v>261</v>
      </c>
      <c r="O45" s="28" t="s">
        <v>261</v>
      </c>
      <c r="P45" s="28" t="s">
        <v>261</v>
      </c>
      <c r="Q45" s="28" t="s">
        <v>261</v>
      </c>
      <c r="R45" s="28" t="s">
        <v>261</v>
      </c>
      <c r="S45" s="28" t="s">
        <v>261</v>
      </c>
      <c r="T45" s="28" t="s">
        <v>261</v>
      </c>
      <c r="U45" s="28" t="s">
        <v>261</v>
      </c>
      <c r="V45" s="28" t="s">
        <v>261</v>
      </c>
      <c r="W45" s="28" t="s">
        <v>261</v>
      </c>
      <c r="X45" s="28" t="s">
        <v>261</v>
      </c>
      <c r="Y45" s="28" t="s">
        <v>261</v>
      </c>
      <c r="Z45" s="28" t="s">
        <v>261</v>
      </c>
      <c r="AA45" s="28" t="s">
        <v>261</v>
      </c>
      <c r="AB45" s="28" t="s">
        <v>261</v>
      </c>
      <c r="AC45" s="28" t="s">
        <v>262</v>
      </c>
      <c r="AD45" s="32" t="s">
        <v>261</v>
      </c>
      <c r="AE45" s="33"/>
      <c r="AF45" s="33"/>
      <c r="AG45" s="33"/>
      <c r="AH45" s="33">
        <v>0</v>
      </c>
      <c r="AI45" s="33">
        <v>0</v>
      </c>
      <c r="AJ45" s="15">
        <f t="shared" ref="AJ45:AK45" si="146">AJ46+AJ47+AJ48+AJ50</f>
        <v>0</v>
      </c>
      <c r="AK45" s="15">
        <f t="shared" si="146"/>
        <v>0</v>
      </c>
      <c r="AL45" s="15">
        <f t="shared" ref="AL45:AM45" si="147">AL46+AL47+AL48+AL50</f>
        <v>0</v>
      </c>
      <c r="AM45" s="15">
        <f t="shared" si="147"/>
        <v>0</v>
      </c>
      <c r="AN45" s="15">
        <f t="shared" ref="AN45:AO45" si="148">AN46+AN47+AN48+AN50</f>
        <v>0</v>
      </c>
      <c r="AO45" s="15">
        <f t="shared" si="148"/>
        <v>0</v>
      </c>
      <c r="AP45" s="15">
        <f t="shared" ref="AP45:AQ45" si="149">AP46+AP47+AP48+AP50</f>
        <v>0</v>
      </c>
      <c r="AQ45" s="15">
        <f t="shared" si="149"/>
        <v>0</v>
      </c>
      <c r="AR45" s="15">
        <f>AR46+AR47+AR48+AR50</f>
        <v>0</v>
      </c>
      <c r="AS45" s="15">
        <f t="shared" ref="AS45:AV45" si="150">AS46+AS47+AS48+AS50</f>
        <v>0</v>
      </c>
      <c r="AT45" s="15">
        <f t="shared" si="150"/>
        <v>0</v>
      </c>
      <c r="AU45" s="15">
        <f t="shared" si="150"/>
        <v>0</v>
      </c>
      <c r="AV45" s="15">
        <f t="shared" si="150"/>
        <v>0</v>
      </c>
      <c r="AW45" s="64">
        <f>AW46+AW47+AW48+AW50</f>
        <v>0</v>
      </c>
      <c r="AX45" s="18">
        <v>0</v>
      </c>
      <c r="AY45" s="18">
        <v>0</v>
      </c>
      <c r="AZ45" s="18">
        <v>0</v>
      </c>
      <c r="BA45" s="18"/>
      <c r="BB45" s="15">
        <v>0</v>
      </c>
      <c r="BC45" s="11">
        <v>0</v>
      </c>
      <c r="BD45" s="11">
        <v>0</v>
      </c>
      <c r="BE45" s="11">
        <v>0</v>
      </c>
      <c r="BF45" s="11"/>
      <c r="BG45" s="15">
        <v>0</v>
      </c>
      <c r="BH45" s="11">
        <v>0</v>
      </c>
      <c r="BI45" s="11">
        <v>0</v>
      </c>
      <c r="BJ45" s="11">
        <v>0</v>
      </c>
      <c r="BK45" s="11"/>
      <c r="BL45" s="33">
        <v>0</v>
      </c>
      <c r="BM45" s="33">
        <v>0</v>
      </c>
      <c r="BN45" s="15">
        <f t="shared" ref="BN45:BU45" si="151">BN46+BN47+BN48+BN50</f>
        <v>0</v>
      </c>
      <c r="BO45" s="15">
        <f t="shared" si="151"/>
        <v>0</v>
      </c>
      <c r="BP45" s="15">
        <f t="shared" si="151"/>
        <v>0</v>
      </c>
      <c r="BQ45" s="15">
        <f t="shared" si="151"/>
        <v>0</v>
      </c>
      <c r="BR45" s="15">
        <f t="shared" si="151"/>
        <v>0</v>
      </c>
      <c r="BS45" s="15">
        <f t="shared" si="151"/>
        <v>0</v>
      </c>
      <c r="BT45" s="15">
        <f t="shared" si="151"/>
        <v>0</v>
      </c>
      <c r="BU45" s="15">
        <f t="shared" si="151"/>
        <v>0</v>
      </c>
      <c r="BV45" s="15">
        <f>BV46+BV47+BV48+BV50</f>
        <v>0</v>
      </c>
      <c r="BW45" s="15">
        <f t="shared" ref="BW45:BZ45" si="152">BW46+BW47+BW48+BW50</f>
        <v>0</v>
      </c>
      <c r="BX45" s="15">
        <f t="shared" si="152"/>
        <v>0</v>
      </c>
      <c r="BY45" s="15">
        <f t="shared" si="152"/>
        <v>0</v>
      </c>
      <c r="BZ45" s="15">
        <f t="shared" si="152"/>
        <v>0</v>
      </c>
      <c r="CA45" s="64">
        <f>CA46+CA47+CA48+CA50</f>
        <v>0</v>
      </c>
      <c r="CB45" s="18">
        <v>0</v>
      </c>
      <c r="CC45" s="18">
        <v>0</v>
      </c>
      <c r="CD45" s="18">
        <v>0</v>
      </c>
      <c r="CE45" s="18"/>
      <c r="CF45" s="15">
        <v>0</v>
      </c>
      <c r="CG45" s="11">
        <v>0</v>
      </c>
      <c r="CH45" s="11">
        <v>0</v>
      </c>
      <c r="CI45" s="11">
        <v>0</v>
      </c>
      <c r="CJ45" s="11"/>
      <c r="CK45" s="15">
        <v>0</v>
      </c>
      <c r="CL45" s="11">
        <v>0</v>
      </c>
      <c r="CM45" s="11">
        <v>0</v>
      </c>
      <c r="CN45" s="11">
        <v>0</v>
      </c>
      <c r="CO45" s="11"/>
      <c r="CP45" s="33">
        <v>0</v>
      </c>
      <c r="CQ45" s="15">
        <f t="shared" ref="CQ45" si="153">CQ46+CQ47+CQ48+CQ50</f>
        <v>0</v>
      </c>
      <c r="CR45" s="15">
        <f t="shared" ref="CR45" si="154">CR46+CR47+CR48+CR50</f>
        <v>0</v>
      </c>
      <c r="CS45" s="15">
        <f t="shared" ref="CS45" si="155">CS46+CS47+CS48+CS50</f>
        <v>0</v>
      </c>
      <c r="CT45" s="15">
        <f t="shared" ref="CT45" si="156">CT46+CT47+CT48+CT50</f>
        <v>0</v>
      </c>
      <c r="CU45" s="15">
        <f>CU46+CU47+CU48+CU50</f>
        <v>0</v>
      </c>
      <c r="CV45" s="15">
        <f t="shared" ref="CV45:CY45" si="157">CV46+CV47+CV48+CV50</f>
        <v>0</v>
      </c>
      <c r="CW45" s="15">
        <f t="shared" si="157"/>
        <v>0</v>
      </c>
      <c r="CX45" s="15">
        <f t="shared" si="157"/>
        <v>0</v>
      </c>
      <c r="CY45" s="15">
        <f t="shared" si="157"/>
        <v>0</v>
      </c>
      <c r="CZ45" s="64">
        <f>CZ46+CZ47+CZ48+CZ50</f>
        <v>0</v>
      </c>
      <c r="DA45" s="18">
        <v>0</v>
      </c>
      <c r="DB45" s="18">
        <v>0</v>
      </c>
      <c r="DC45" s="18">
        <v>0</v>
      </c>
      <c r="DD45" s="18"/>
      <c r="DE45" s="33">
        <v>0</v>
      </c>
      <c r="DF45" s="15">
        <f t="shared" ref="DF45:DI45" si="158">DF46+DF47+DF48+DF50</f>
        <v>0</v>
      </c>
      <c r="DG45" s="15">
        <f t="shared" si="158"/>
        <v>0</v>
      </c>
      <c r="DH45" s="15">
        <f t="shared" si="158"/>
        <v>0</v>
      </c>
      <c r="DI45" s="15">
        <f t="shared" si="158"/>
        <v>0</v>
      </c>
      <c r="DJ45" s="15">
        <f>DJ46+DJ47+DJ48+DJ50</f>
        <v>0</v>
      </c>
      <c r="DK45" s="15">
        <f t="shared" ref="DK45:DN45" si="159">DK46+DK47+DK48+DK50</f>
        <v>0</v>
      </c>
      <c r="DL45" s="15">
        <f t="shared" si="159"/>
        <v>0</v>
      </c>
      <c r="DM45" s="15">
        <f t="shared" si="159"/>
        <v>0</v>
      </c>
      <c r="DN45" s="15">
        <f t="shared" si="159"/>
        <v>0</v>
      </c>
      <c r="DO45" s="64">
        <f>DO46+DO47+DO48+DO50</f>
        <v>0</v>
      </c>
      <c r="DP45" s="18">
        <v>0</v>
      </c>
      <c r="DQ45" s="18">
        <v>0</v>
      </c>
      <c r="DR45" s="18">
        <v>0</v>
      </c>
      <c r="DS45" s="18"/>
      <c r="DT45" s="11"/>
    </row>
    <row r="46" spans="1:125" ht="108">
      <c r="A46" s="30" t="s">
        <v>320</v>
      </c>
      <c r="B46" s="31" t="s">
        <v>321</v>
      </c>
      <c r="C46" s="28" t="s">
        <v>261</v>
      </c>
      <c r="D46" s="28" t="s">
        <v>261</v>
      </c>
      <c r="E46" s="28" t="s">
        <v>261</v>
      </c>
      <c r="F46" s="28" t="s">
        <v>261</v>
      </c>
      <c r="G46" s="28" t="s">
        <v>261</v>
      </c>
      <c r="H46" s="28" t="s">
        <v>261</v>
      </c>
      <c r="I46" s="28" t="s">
        <v>261</v>
      </c>
      <c r="J46" s="28" t="s">
        <v>261</v>
      </c>
      <c r="K46" s="28" t="s">
        <v>261</v>
      </c>
      <c r="L46" s="28" t="s">
        <v>261</v>
      </c>
      <c r="M46" s="28" t="s">
        <v>261</v>
      </c>
      <c r="N46" s="28" t="s">
        <v>261</v>
      </c>
      <c r="O46" s="28" t="s">
        <v>261</v>
      </c>
      <c r="P46" s="28" t="s">
        <v>261</v>
      </c>
      <c r="Q46" s="28" t="s">
        <v>261</v>
      </c>
      <c r="R46" s="28" t="s">
        <v>261</v>
      </c>
      <c r="S46" s="28" t="s">
        <v>261</v>
      </c>
      <c r="T46" s="28" t="s">
        <v>261</v>
      </c>
      <c r="U46" s="28" t="s">
        <v>261</v>
      </c>
      <c r="V46" s="28" t="s">
        <v>261</v>
      </c>
      <c r="W46" s="28" t="s">
        <v>261</v>
      </c>
      <c r="X46" s="28" t="s">
        <v>261</v>
      </c>
      <c r="Y46" s="28" t="s">
        <v>261</v>
      </c>
      <c r="Z46" s="28" t="s">
        <v>261</v>
      </c>
      <c r="AA46" s="28" t="s">
        <v>261</v>
      </c>
      <c r="AB46" s="28" t="s">
        <v>261</v>
      </c>
      <c r="AC46" s="28" t="s">
        <v>262</v>
      </c>
      <c r="AD46" s="32" t="s">
        <v>261</v>
      </c>
      <c r="AE46" s="33"/>
      <c r="AF46" s="33"/>
      <c r="AG46" s="33"/>
      <c r="AH46" s="33">
        <v>0</v>
      </c>
      <c r="AI46" s="33">
        <v>0</v>
      </c>
      <c r="AJ46" s="11">
        <v>0</v>
      </c>
      <c r="AK46" s="11">
        <v>0</v>
      </c>
      <c r="AL46" s="11">
        <v>0</v>
      </c>
      <c r="AM46" s="11">
        <v>0</v>
      </c>
      <c r="AN46" s="11">
        <v>0</v>
      </c>
      <c r="AO46" s="11">
        <v>0</v>
      </c>
      <c r="AP46" s="11">
        <v>0</v>
      </c>
      <c r="AQ46" s="11">
        <v>0</v>
      </c>
      <c r="AR46" s="11">
        <v>0</v>
      </c>
      <c r="AS46" s="11">
        <v>0</v>
      </c>
      <c r="AT46" s="11">
        <v>0</v>
      </c>
      <c r="AU46" s="11">
        <v>0</v>
      </c>
      <c r="AV46" s="11">
        <v>0</v>
      </c>
      <c r="AW46" s="39">
        <v>0</v>
      </c>
      <c r="AX46" s="11">
        <v>0</v>
      </c>
      <c r="AY46" s="11">
        <v>0</v>
      </c>
      <c r="AZ46" s="11">
        <v>0</v>
      </c>
      <c r="BA46" s="11">
        <v>0</v>
      </c>
      <c r="BB46" s="11">
        <v>0</v>
      </c>
      <c r="BC46" s="11">
        <v>0</v>
      </c>
      <c r="BD46" s="11">
        <v>0</v>
      </c>
      <c r="BE46" s="11">
        <v>0</v>
      </c>
      <c r="BF46" s="11">
        <v>0</v>
      </c>
      <c r="BG46" s="11">
        <v>0</v>
      </c>
      <c r="BH46" s="11">
        <v>0</v>
      </c>
      <c r="BI46" s="11">
        <v>0</v>
      </c>
      <c r="BJ46" s="11">
        <v>0</v>
      </c>
      <c r="BK46" s="11">
        <v>0</v>
      </c>
      <c r="BL46" s="33">
        <v>0</v>
      </c>
      <c r="BM46" s="33">
        <v>0</v>
      </c>
      <c r="BN46" s="11">
        <v>0</v>
      </c>
      <c r="BO46" s="11">
        <v>0</v>
      </c>
      <c r="BP46" s="11">
        <v>0</v>
      </c>
      <c r="BQ46" s="11">
        <v>0</v>
      </c>
      <c r="BR46" s="11">
        <v>0</v>
      </c>
      <c r="BS46" s="11">
        <v>0</v>
      </c>
      <c r="BT46" s="11">
        <v>0</v>
      </c>
      <c r="BU46" s="11">
        <v>0</v>
      </c>
      <c r="BV46" s="11">
        <v>0</v>
      </c>
      <c r="BW46" s="11">
        <v>0</v>
      </c>
      <c r="BX46" s="11">
        <v>0</v>
      </c>
      <c r="BY46" s="11">
        <v>0</v>
      </c>
      <c r="BZ46" s="11">
        <v>0</v>
      </c>
      <c r="CA46" s="39">
        <v>0</v>
      </c>
      <c r="CB46" s="11">
        <v>0</v>
      </c>
      <c r="CC46" s="11">
        <v>0</v>
      </c>
      <c r="CD46" s="11">
        <v>0</v>
      </c>
      <c r="CE46" s="11">
        <v>0</v>
      </c>
      <c r="CF46" s="11">
        <v>0</v>
      </c>
      <c r="CG46" s="11">
        <v>0</v>
      </c>
      <c r="CH46" s="11">
        <v>0</v>
      </c>
      <c r="CI46" s="11">
        <v>0</v>
      </c>
      <c r="CJ46" s="11">
        <v>0</v>
      </c>
      <c r="CK46" s="11">
        <v>0</v>
      </c>
      <c r="CL46" s="11">
        <v>0</v>
      </c>
      <c r="CM46" s="11">
        <v>0</v>
      </c>
      <c r="CN46" s="11">
        <v>0</v>
      </c>
      <c r="CO46" s="11">
        <v>0</v>
      </c>
      <c r="CP46" s="33">
        <v>0</v>
      </c>
      <c r="CQ46" s="11">
        <v>0</v>
      </c>
      <c r="CR46" s="11">
        <v>0</v>
      </c>
      <c r="CS46" s="11">
        <v>0</v>
      </c>
      <c r="CT46" s="11">
        <v>0</v>
      </c>
      <c r="CU46" s="11">
        <v>0</v>
      </c>
      <c r="CV46" s="11">
        <v>0</v>
      </c>
      <c r="CW46" s="11">
        <v>0</v>
      </c>
      <c r="CX46" s="11">
        <v>0</v>
      </c>
      <c r="CY46" s="11">
        <v>0</v>
      </c>
      <c r="CZ46" s="39">
        <v>0</v>
      </c>
      <c r="DA46" s="11">
        <v>0</v>
      </c>
      <c r="DB46" s="11">
        <v>0</v>
      </c>
      <c r="DC46" s="11">
        <v>0</v>
      </c>
      <c r="DD46" s="11">
        <v>0</v>
      </c>
      <c r="DE46" s="33">
        <v>0</v>
      </c>
      <c r="DF46" s="11">
        <v>0</v>
      </c>
      <c r="DG46" s="11">
        <v>0</v>
      </c>
      <c r="DH46" s="11">
        <v>0</v>
      </c>
      <c r="DI46" s="11">
        <v>0</v>
      </c>
      <c r="DJ46" s="11">
        <v>0</v>
      </c>
      <c r="DK46" s="11">
        <v>0</v>
      </c>
      <c r="DL46" s="11">
        <v>0</v>
      </c>
      <c r="DM46" s="11">
        <v>0</v>
      </c>
      <c r="DN46" s="11">
        <v>0</v>
      </c>
      <c r="DO46" s="39">
        <v>0</v>
      </c>
      <c r="DP46" s="11">
        <v>0</v>
      </c>
      <c r="DQ46" s="11">
        <v>0</v>
      </c>
      <c r="DR46" s="11">
        <v>0</v>
      </c>
      <c r="DS46" s="11">
        <v>0</v>
      </c>
      <c r="DT46" s="11"/>
    </row>
    <row r="47" spans="1:125" ht="192">
      <c r="A47" s="30" t="s">
        <v>322</v>
      </c>
      <c r="B47" s="31" t="s">
        <v>323</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t="s">
        <v>262</v>
      </c>
      <c r="AD47" s="28"/>
      <c r="AE47" s="33"/>
      <c r="AF47" s="33"/>
      <c r="AG47" s="33"/>
      <c r="AH47" s="33"/>
      <c r="AI47" s="33"/>
      <c r="AJ47" s="11"/>
      <c r="AK47" s="11"/>
      <c r="AL47" s="11"/>
      <c r="AM47" s="11"/>
      <c r="AN47" s="11"/>
      <c r="AO47" s="11"/>
      <c r="AP47" s="11"/>
      <c r="AQ47" s="11"/>
      <c r="AR47" s="11"/>
      <c r="AS47" s="11"/>
      <c r="AT47" s="11"/>
      <c r="AU47" s="11"/>
      <c r="AV47" s="11"/>
      <c r="AW47" s="39"/>
      <c r="AX47" s="11"/>
      <c r="AY47" s="11"/>
      <c r="AZ47" s="11"/>
      <c r="BA47" s="11"/>
      <c r="BB47" s="11"/>
      <c r="BC47" s="11"/>
      <c r="BD47" s="11"/>
      <c r="BE47" s="11"/>
      <c r="BF47" s="11"/>
      <c r="BG47" s="11"/>
      <c r="BH47" s="11"/>
      <c r="BI47" s="11"/>
      <c r="BJ47" s="11"/>
      <c r="BK47" s="11"/>
      <c r="BL47" s="33"/>
      <c r="BM47" s="33"/>
      <c r="BN47" s="11"/>
      <c r="BO47" s="11"/>
      <c r="BP47" s="11"/>
      <c r="BQ47" s="11"/>
      <c r="BR47" s="11"/>
      <c r="BS47" s="11"/>
      <c r="BT47" s="11"/>
      <c r="BU47" s="11"/>
      <c r="BV47" s="11"/>
      <c r="BW47" s="11"/>
      <c r="BX47" s="11"/>
      <c r="BY47" s="11"/>
      <c r="BZ47" s="11"/>
      <c r="CA47" s="39"/>
      <c r="CB47" s="11"/>
      <c r="CC47" s="11"/>
      <c r="CD47" s="11"/>
      <c r="CE47" s="11"/>
      <c r="CF47" s="11"/>
      <c r="CG47" s="11"/>
      <c r="CH47" s="11"/>
      <c r="CI47" s="11"/>
      <c r="CJ47" s="11"/>
      <c r="CK47" s="11"/>
      <c r="CL47" s="11"/>
      <c r="CM47" s="11"/>
      <c r="CN47" s="11"/>
      <c r="CO47" s="11"/>
      <c r="CP47" s="33"/>
      <c r="CQ47" s="11"/>
      <c r="CR47" s="11"/>
      <c r="CS47" s="11"/>
      <c r="CT47" s="11"/>
      <c r="CU47" s="11"/>
      <c r="CV47" s="11"/>
      <c r="CW47" s="11"/>
      <c r="CX47" s="11"/>
      <c r="CY47" s="11"/>
      <c r="CZ47" s="39"/>
      <c r="DA47" s="11"/>
      <c r="DB47" s="11"/>
      <c r="DC47" s="11"/>
      <c r="DD47" s="11"/>
      <c r="DE47" s="33"/>
      <c r="DF47" s="11"/>
      <c r="DG47" s="11"/>
      <c r="DH47" s="11"/>
      <c r="DI47" s="11"/>
      <c r="DJ47" s="11"/>
      <c r="DK47" s="11"/>
      <c r="DL47" s="11"/>
      <c r="DM47" s="11"/>
      <c r="DN47" s="11"/>
      <c r="DO47" s="39"/>
      <c r="DP47" s="11"/>
      <c r="DQ47" s="11"/>
      <c r="DR47" s="11"/>
      <c r="DS47" s="11"/>
      <c r="DT47" s="11"/>
    </row>
    <row r="48" spans="1:125" ht="144">
      <c r="A48" s="30" t="s">
        <v>324</v>
      </c>
      <c r="B48" s="31" t="s">
        <v>325</v>
      </c>
      <c r="C48" s="28" t="s">
        <v>261</v>
      </c>
      <c r="D48" s="28" t="s">
        <v>261</v>
      </c>
      <c r="E48" s="28" t="s">
        <v>261</v>
      </c>
      <c r="F48" s="28" t="s">
        <v>261</v>
      </c>
      <c r="G48" s="28" t="s">
        <v>261</v>
      </c>
      <c r="H48" s="28" t="s">
        <v>261</v>
      </c>
      <c r="I48" s="28" t="s">
        <v>261</v>
      </c>
      <c r="J48" s="28" t="s">
        <v>261</v>
      </c>
      <c r="K48" s="28" t="s">
        <v>261</v>
      </c>
      <c r="L48" s="28" t="s">
        <v>261</v>
      </c>
      <c r="M48" s="28" t="s">
        <v>261</v>
      </c>
      <c r="N48" s="28" t="s">
        <v>261</v>
      </c>
      <c r="O48" s="28" t="s">
        <v>261</v>
      </c>
      <c r="P48" s="28" t="s">
        <v>261</v>
      </c>
      <c r="Q48" s="28" t="s">
        <v>261</v>
      </c>
      <c r="R48" s="28" t="s">
        <v>261</v>
      </c>
      <c r="S48" s="28" t="s">
        <v>261</v>
      </c>
      <c r="T48" s="28" t="s">
        <v>261</v>
      </c>
      <c r="U48" s="28" t="s">
        <v>261</v>
      </c>
      <c r="V48" s="28" t="s">
        <v>261</v>
      </c>
      <c r="W48" s="28" t="s">
        <v>261</v>
      </c>
      <c r="X48" s="28" t="s">
        <v>261</v>
      </c>
      <c r="Y48" s="28" t="s">
        <v>261</v>
      </c>
      <c r="Z48" s="28" t="s">
        <v>261</v>
      </c>
      <c r="AA48" s="28" t="s">
        <v>261</v>
      </c>
      <c r="AB48" s="28" t="s">
        <v>261</v>
      </c>
      <c r="AC48" s="28" t="s">
        <v>262</v>
      </c>
      <c r="AD48" s="32" t="s">
        <v>261</v>
      </c>
      <c r="AE48" s="33"/>
      <c r="AF48" s="33"/>
      <c r="AG48" s="33" t="str">
        <f>AG49</f>
        <v>10/01</v>
      </c>
      <c r="AH48" s="33">
        <v>0</v>
      </c>
      <c r="AI48" s="33">
        <v>0</v>
      </c>
      <c r="AJ48" s="11">
        <f t="shared" ref="AJ48:AV48" si="160">AJ49</f>
        <v>0</v>
      </c>
      <c r="AK48" s="11">
        <f t="shared" si="160"/>
        <v>0</v>
      </c>
      <c r="AL48" s="11">
        <f t="shared" si="160"/>
        <v>0</v>
      </c>
      <c r="AM48" s="11">
        <f t="shared" si="160"/>
        <v>0</v>
      </c>
      <c r="AN48" s="11">
        <f t="shared" si="160"/>
        <v>0</v>
      </c>
      <c r="AO48" s="11">
        <f t="shared" si="160"/>
        <v>0</v>
      </c>
      <c r="AP48" s="11">
        <f t="shared" si="160"/>
        <v>0</v>
      </c>
      <c r="AQ48" s="11">
        <f t="shared" si="160"/>
        <v>0</v>
      </c>
      <c r="AR48" s="11">
        <f t="shared" si="160"/>
        <v>0</v>
      </c>
      <c r="AS48" s="11">
        <f t="shared" si="160"/>
        <v>0</v>
      </c>
      <c r="AT48" s="11">
        <f t="shared" si="160"/>
        <v>0</v>
      </c>
      <c r="AU48" s="11">
        <f t="shared" si="160"/>
        <v>0</v>
      </c>
      <c r="AV48" s="11">
        <f t="shared" si="160"/>
        <v>0</v>
      </c>
      <c r="AW48" s="39"/>
      <c r="AX48" s="11">
        <f t="shared" ref="AX48:CN48" si="161">AX49</f>
        <v>0</v>
      </c>
      <c r="AY48" s="11">
        <f t="shared" si="161"/>
        <v>0</v>
      </c>
      <c r="AZ48" s="11">
        <f t="shared" si="161"/>
        <v>0</v>
      </c>
      <c r="BA48" s="11">
        <f t="shared" si="161"/>
        <v>0</v>
      </c>
      <c r="BB48" s="11">
        <v>0</v>
      </c>
      <c r="BC48" s="11">
        <f t="shared" si="161"/>
        <v>0</v>
      </c>
      <c r="BD48" s="11">
        <f t="shared" si="161"/>
        <v>0</v>
      </c>
      <c r="BE48" s="11">
        <f t="shared" si="161"/>
        <v>0</v>
      </c>
      <c r="BF48" s="11">
        <v>0</v>
      </c>
      <c r="BG48" s="11">
        <v>0</v>
      </c>
      <c r="BH48" s="11">
        <f t="shared" si="161"/>
        <v>0</v>
      </c>
      <c r="BI48" s="11">
        <f t="shared" si="161"/>
        <v>0</v>
      </c>
      <c r="BJ48" s="11">
        <f t="shared" si="161"/>
        <v>0</v>
      </c>
      <c r="BK48" s="11">
        <v>0</v>
      </c>
      <c r="BL48" s="33">
        <v>0</v>
      </c>
      <c r="BM48" s="33">
        <v>0</v>
      </c>
      <c r="BN48" s="11">
        <f t="shared" ref="BN48:BZ48" si="162">BN49</f>
        <v>0</v>
      </c>
      <c r="BO48" s="11">
        <f t="shared" si="162"/>
        <v>0</v>
      </c>
      <c r="BP48" s="11">
        <f t="shared" si="162"/>
        <v>0</v>
      </c>
      <c r="BQ48" s="11">
        <f t="shared" si="162"/>
        <v>0</v>
      </c>
      <c r="BR48" s="11">
        <f t="shared" si="162"/>
        <v>0</v>
      </c>
      <c r="BS48" s="11">
        <f t="shared" si="162"/>
        <v>0</v>
      </c>
      <c r="BT48" s="11">
        <f t="shared" si="162"/>
        <v>0</v>
      </c>
      <c r="BU48" s="11">
        <f t="shared" si="162"/>
        <v>0</v>
      </c>
      <c r="BV48" s="11">
        <f t="shared" si="162"/>
        <v>0</v>
      </c>
      <c r="BW48" s="11">
        <f t="shared" si="162"/>
        <v>0</v>
      </c>
      <c r="BX48" s="11">
        <f t="shared" si="162"/>
        <v>0</v>
      </c>
      <c r="BY48" s="11">
        <f t="shared" si="162"/>
        <v>0</v>
      </c>
      <c r="BZ48" s="11">
        <f t="shared" si="162"/>
        <v>0</v>
      </c>
      <c r="CA48" s="39"/>
      <c r="CB48" s="11">
        <f t="shared" si="161"/>
        <v>0</v>
      </c>
      <c r="CC48" s="11">
        <f t="shared" si="161"/>
        <v>0</v>
      </c>
      <c r="CD48" s="11">
        <f t="shared" si="161"/>
        <v>0</v>
      </c>
      <c r="CE48" s="11">
        <f t="shared" si="161"/>
        <v>0</v>
      </c>
      <c r="CF48" s="11">
        <v>0</v>
      </c>
      <c r="CG48" s="11">
        <f t="shared" si="161"/>
        <v>0</v>
      </c>
      <c r="CH48" s="11">
        <f t="shared" si="161"/>
        <v>0</v>
      </c>
      <c r="CI48" s="11">
        <f t="shared" si="161"/>
        <v>0</v>
      </c>
      <c r="CJ48" s="11">
        <v>0</v>
      </c>
      <c r="CK48" s="11">
        <v>0</v>
      </c>
      <c r="CL48" s="11">
        <f t="shared" si="161"/>
        <v>0</v>
      </c>
      <c r="CM48" s="11">
        <f t="shared" si="161"/>
        <v>0</v>
      </c>
      <c r="CN48" s="11">
        <f t="shared" si="161"/>
        <v>0</v>
      </c>
      <c r="CO48" s="11">
        <v>0</v>
      </c>
      <c r="CP48" s="33">
        <v>0</v>
      </c>
      <c r="CQ48" s="11">
        <f t="shared" ref="CQ48" si="163">CQ49</f>
        <v>0</v>
      </c>
      <c r="CR48" s="11">
        <f t="shared" ref="CR48" si="164">CR49</f>
        <v>0</v>
      </c>
      <c r="CS48" s="11">
        <f t="shared" ref="CS48:DN48" si="165">CS49</f>
        <v>0</v>
      </c>
      <c r="CT48" s="11">
        <f t="shared" si="165"/>
        <v>0</v>
      </c>
      <c r="CU48" s="11">
        <f t="shared" si="165"/>
        <v>0</v>
      </c>
      <c r="CV48" s="11">
        <f t="shared" si="165"/>
        <v>0</v>
      </c>
      <c r="CW48" s="11">
        <f t="shared" si="165"/>
        <v>0</v>
      </c>
      <c r="CX48" s="11">
        <f t="shared" si="165"/>
        <v>0</v>
      </c>
      <c r="CY48" s="11">
        <f t="shared" si="165"/>
        <v>0</v>
      </c>
      <c r="CZ48" s="39"/>
      <c r="DA48" s="11">
        <f t="shared" ref="DA48:DD48" si="166">DA49</f>
        <v>0</v>
      </c>
      <c r="DB48" s="11">
        <f t="shared" si="166"/>
        <v>0</v>
      </c>
      <c r="DC48" s="11">
        <f t="shared" si="166"/>
        <v>0</v>
      </c>
      <c r="DD48" s="11">
        <f t="shared" si="166"/>
        <v>0</v>
      </c>
      <c r="DE48" s="33">
        <v>0</v>
      </c>
      <c r="DF48" s="11">
        <f t="shared" ref="DF48:DG48" si="167">DF49</f>
        <v>0</v>
      </c>
      <c r="DG48" s="11">
        <f t="shared" si="167"/>
        <v>0</v>
      </c>
      <c r="DH48" s="11">
        <f t="shared" si="165"/>
        <v>0</v>
      </c>
      <c r="DI48" s="11">
        <f t="shared" si="165"/>
        <v>0</v>
      </c>
      <c r="DJ48" s="11">
        <f t="shared" si="165"/>
        <v>0</v>
      </c>
      <c r="DK48" s="11">
        <f t="shared" si="165"/>
        <v>0</v>
      </c>
      <c r="DL48" s="11">
        <f t="shared" si="165"/>
        <v>0</v>
      </c>
      <c r="DM48" s="11">
        <f t="shared" si="165"/>
        <v>0</v>
      </c>
      <c r="DN48" s="11">
        <f t="shared" si="165"/>
        <v>0</v>
      </c>
      <c r="DO48" s="39"/>
      <c r="DP48" s="11">
        <f t="shared" ref="DP48:DS48" si="168">DP49</f>
        <v>0</v>
      </c>
      <c r="DQ48" s="11">
        <f t="shared" si="168"/>
        <v>0</v>
      </c>
      <c r="DR48" s="11">
        <f t="shared" si="168"/>
        <v>0</v>
      </c>
      <c r="DS48" s="11">
        <f t="shared" si="168"/>
        <v>0</v>
      </c>
      <c r="DT48" s="11"/>
    </row>
    <row r="49" spans="1:124" ht="72">
      <c r="A49" s="30" t="s">
        <v>326</v>
      </c>
      <c r="B49" s="31" t="s">
        <v>327</v>
      </c>
      <c r="C49" s="28" t="s">
        <v>261</v>
      </c>
      <c r="D49" s="28" t="s">
        <v>261</v>
      </c>
      <c r="E49" s="28" t="s">
        <v>261</v>
      </c>
      <c r="F49" s="28" t="s">
        <v>261</v>
      </c>
      <c r="G49" s="28" t="s">
        <v>261</v>
      </c>
      <c r="H49" s="28" t="s">
        <v>261</v>
      </c>
      <c r="I49" s="28" t="s">
        <v>261</v>
      </c>
      <c r="J49" s="28" t="s">
        <v>261</v>
      </c>
      <c r="K49" s="28" t="s">
        <v>261</v>
      </c>
      <c r="L49" s="28" t="s">
        <v>261</v>
      </c>
      <c r="M49" s="28" t="s">
        <v>261</v>
      </c>
      <c r="N49" s="28" t="s">
        <v>261</v>
      </c>
      <c r="O49" s="28" t="s">
        <v>261</v>
      </c>
      <c r="P49" s="28" t="s">
        <v>261</v>
      </c>
      <c r="Q49" s="28" t="s">
        <v>261</v>
      </c>
      <c r="R49" s="28" t="s">
        <v>261</v>
      </c>
      <c r="S49" s="28" t="s">
        <v>261</v>
      </c>
      <c r="T49" s="28" t="s">
        <v>261</v>
      </c>
      <c r="U49" s="28" t="s">
        <v>261</v>
      </c>
      <c r="V49" s="28" t="s">
        <v>261</v>
      </c>
      <c r="W49" s="28" t="s">
        <v>261</v>
      </c>
      <c r="X49" s="28" t="s">
        <v>261</v>
      </c>
      <c r="Y49" s="28" t="s">
        <v>261</v>
      </c>
      <c r="Z49" s="28" t="s">
        <v>261</v>
      </c>
      <c r="AA49" s="28" t="s">
        <v>261</v>
      </c>
      <c r="AB49" s="28" t="s">
        <v>261</v>
      </c>
      <c r="AC49" s="28" t="s">
        <v>262</v>
      </c>
      <c r="AD49" s="32"/>
      <c r="AE49" s="33"/>
      <c r="AF49" s="56"/>
      <c r="AG49" s="56" t="s">
        <v>370</v>
      </c>
      <c r="AH49" s="33">
        <f t="shared" ref="AH49:AI52" si="169">AJ49+AL49+AN49+AP49</f>
        <v>0</v>
      </c>
      <c r="AI49" s="33">
        <f t="shared" si="169"/>
        <v>0</v>
      </c>
      <c r="AJ49" s="11">
        <v>0</v>
      </c>
      <c r="AK49" s="11">
        <v>0</v>
      </c>
      <c r="AL49" s="11">
        <v>0</v>
      </c>
      <c r="AM49" s="11">
        <v>0</v>
      </c>
      <c r="AN49" s="11">
        <v>0</v>
      </c>
      <c r="AO49" s="11">
        <v>0</v>
      </c>
      <c r="AP49" s="11"/>
      <c r="AQ49" s="11"/>
      <c r="AR49" s="11">
        <f>AS49+AT49+AU49+AV49</f>
        <v>0</v>
      </c>
      <c r="AS49" s="11">
        <v>0</v>
      </c>
      <c r="AT49" s="11">
        <v>0</v>
      </c>
      <c r="AU49" s="11">
        <v>0</v>
      </c>
      <c r="AV49" s="11"/>
      <c r="AW49" s="39"/>
      <c r="AX49" s="11">
        <v>0</v>
      </c>
      <c r="AY49" s="11">
        <v>0</v>
      </c>
      <c r="AZ49" s="11">
        <v>0</v>
      </c>
      <c r="BA49" s="11"/>
      <c r="BB49" s="11">
        <v>0</v>
      </c>
      <c r="BC49" s="11">
        <v>0</v>
      </c>
      <c r="BD49" s="11">
        <v>0</v>
      </c>
      <c r="BE49" s="11">
        <v>0</v>
      </c>
      <c r="BF49" s="11">
        <v>0</v>
      </c>
      <c r="BG49" s="11">
        <v>0</v>
      </c>
      <c r="BH49" s="11">
        <v>0</v>
      </c>
      <c r="BI49" s="11">
        <v>0</v>
      </c>
      <c r="BJ49" s="11">
        <v>0</v>
      </c>
      <c r="BK49" s="11">
        <v>0</v>
      </c>
      <c r="BL49" s="33">
        <f t="shared" ref="BL49:BM52" si="170">BN49+BP49+BR49+BT49</f>
        <v>0</v>
      </c>
      <c r="BM49" s="33">
        <f t="shared" si="170"/>
        <v>0</v>
      </c>
      <c r="BN49" s="11">
        <v>0</v>
      </c>
      <c r="BO49" s="11">
        <v>0</v>
      </c>
      <c r="BP49" s="11">
        <v>0</v>
      </c>
      <c r="BQ49" s="11">
        <v>0</v>
      </c>
      <c r="BR49" s="11">
        <v>0</v>
      </c>
      <c r="BS49" s="11">
        <v>0</v>
      </c>
      <c r="BT49" s="11"/>
      <c r="BU49" s="11"/>
      <c r="BV49" s="11">
        <f>BW49+BX49+BY49+BZ49</f>
        <v>0</v>
      </c>
      <c r="BW49" s="11">
        <v>0</v>
      </c>
      <c r="BX49" s="11">
        <v>0</v>
      </c>
      <c r="BY49" s="11">
        <v>0</v>
      </c>
      <c r="BZ49" s="11"/>
      <c r="CA49" s="39"/>
      <c r="CB49" s="11">
        <v>0</v>
      </c>
      <c r="CC49" s="11">
        <v>0</v>
      </c>
      <c r="CD49" s="11">
        <v>0</v>
      </c>
      <c r="CE49" s="11"/>
      <c r="CF49" s="11">
        <v>0</v>
      </c>
      <c r="CG49" s="11">
        <v>0</v>
      </c>
      <c r="CH49" s="11">
        <v>0</v>
      </c>
      <c r="CI49" s="11">
        <v>0</v>
      </c>
      <c r="CJ49" s="11">
        <v>0</v>
      </c>
      <c r="CK49" s="11">
        <v>0</v>
      </c>
      <c r="CL49" s="11">
        <v>0</v>
      </c>
      <c r="CM49" s="11">
        <v>0</v>
      </c>
      <c r="CN49" s="11">
        <v>0</v>
      </c>
      <c r="CO49" s="11">
        <v>0</v>
      </c>
      <c r="CP49" s="33">
        <f>CR49+CT49+CV49+CX49</f>
        <v>0</v>
      </c>
      <c r="CQ49" s="11">
        <v>0</v>
      </c>
      <c r="CR49" s="11">
        <v>0</v>
      </c>
      <c r="CS49" s="11">
        <v>0</v>
      </c>
      <c r="CT49" s="11"/>
      <c r="CU49" s="11">
        <f>CV49+CW49+CX49+CY49</f>
        <v>0</v>
      </c>
      <c r="CV49" s="11">
        <v>0</v>
      </c>
      <c r="CW49" s="11">
        <v>0</v>
      </c>
      <c r="CX49" s="11">
        <v>0</v>
      </c>
      <c r="CY49" s="11"/>
      <c r="CZ49" s="39"/>
      <c r="DA49" s="11">
        <v>0</v>
      </c>
      <c r="DB49" s="11">
        <v>0</v>
      </c>
      <c r="DC49" s="11">
        <v>0</v>
      </c>
      <c r="DD49" s="11"/>
      <c r="DE49" s="33">
        <f>DG49+DI49+DK49+DM49</f>
        <v>0</v>
      </c>
      <c r="DF49" s="11">
        <v>0</v>
      </c>
      <c r="DG49" s="11">
        <v>0</v>
      </c>
      <c r="DH49" s="11">
        <v>0</v>
      </c>
      <c r="DI49" s="11"/>
      <c r="DJ49" s="11">
        <f>DK49+DL49+DM49+DN49</f>
        <v>0</v>
      </c>
      <c r="DK49" s="11">
        <v>0</v>
      </c>
      <c r="DL49" s="11">
        <v>0</v>
      </c>
      <c r="DM49" s="11">
        <v>0</v>
      </c>
      <c r="DN49" s="11"/>
      <c r="DO49" s="39"/>
      <c r="DP49" s="11">
        <v>0</v>
      </c>
      <c r="DQ49" s="11">
        <v>0</v>
      </c>
      <c r="DR49" s="11">
        <v>0</v>
      </c>
      <c r="DS49" s="11"/>
      <c r="DT49" s="11"/>
    </row>
    <row r="50" spans="1:124" ht="156">
      <c r="A50" s="30" t="s">
        <v>328</v>
      </c>
      <c r="B50" s="31" t="s">
        <v>329</v>
      </c>
      <c r="C50" s="28" t="s">
        <v>261</v>
      </c>
      <c r="D50" s="28" t="s">
        <v>261</v>
      </c>
      <c r="E50" s="28" t="s">
        <v>261</v>
      </c>
      <c r="F50" s="28" t="s">
        <v>261</v>
      </c>
      <c r="G50" s="28" t="s">
        <v>261</v>
      </c>
      <c r="H50" s="28" t="s">
        <v>261</v>
      </c>
      <c r="I50" s="28" t="s">
        <v>261</v>
      </c>
      <c r="J50" s="28" t="s">
        <v>261</v>
      </c>
      <c r="K50" s="28" t="s">
        <v>261</v>
      </c>
      <c r="L50" s="28" t="s">
        <v>261</v>
      </c>
      <c r="M50" s="28" t="s">
        <v>261</v>
      </c>
      <c r="N50" s="28" t="s">
        <v>261</v>
      </c>
      <c r="O50" s="28" t="s">
        <v>261</v>
      </c>
      <c r="P50" s="28" t="s">
        <v>261</v>
      </c>
      <c r="Q50" s="28" t="s">
        <v>261</v>
      </c>
      <c r="R50" s="28" t="s">
        <v>261</v>
      </c>
      <c r="S50" s="28" t="s">
        <v>261</v>
      </c>
      <c r="T50" s="28" t="s">
        <v>261</v>
      </c>
      <c r="U50" s="28" t="s">
        <v>261</v>
      </c>
      <c r="V50" s="28" t="s">
        <v>261</v>
      </c>
      <c r="W50" s="28" t="s">
        <v>261</v>
      </c>
      <c r="X50" s="28" t="s">
        <v>261</v>
      </c>
      <c r="Y50" s="28" t="s">
        <v>261</v>
      </c>
      <c r="Z50" s="28" t="s">
        <v>261</v>
      </c>
      <c r="AA50" s="28" t="s">
        <v>261</v>
      </c>
      <c r="AB50" s="28" t="s">
        <v>261</v>
      </c>
      <c r="AC50" s="28" t="s">
        <v>262</v>
      </c>
      <c r="AD50" s="32" t="s">
        <v>261</v>
      </c>
      <c r="AE50" s="33"/>
      <c r="AF50" s="56" t="s">
        <v>56</v>
      </c>
      <c r="AG50" s="33"/>
      <c r="AH50" s="33">
        <f t="shared" si="169"/>
        <v>0</v>
      </c>
      <c r="AI50" s="33">
        <f t="shared" si="169"/>
        <v>0</v>
      </c>
      <c r="AJ50" s="38">
        <f t="shared" ref="AJ50" si="171">AJ49</f>
        <v>0</v>
      </c>
      <c r="AK50" s="38">
        <f t="shared" ref="AK50:CS50" si="172">AK49</f>
        <v>0</v>
      </c>
      <c r="AL50" s="38">
        <f t="shared" ref="AL50" si="173">AL49</f>
        <v>0</v>
      </c>
      <c r="AM50" s="38">
        <f t="shared" si="172"/>
        <v>0</v>
      </c>
      <c r="AN50" s="38">
        <f t="shared" ref="AN50" si="174">AN49</f>
        <v>0</v>
      </c>
      <c r="AO50" s="38">
        <f t="shared" si="172"/>
        <v>0</v>
      </c>
      <c r="AP50" s="38">
        <f t="shared" ref="AP50" si="175">AP49</f>
        <v>0</v>
      </c>
      <c r="AQ50" s="38">
        <f t="shared" si="172"/>
        <v>0</v>
      </c>
      <c r="AR50" s="38">
        <f t="shared" ref="AR50:AV50" si="176">AR49</f>
        <v>0</v>
      </c>
      <c r="AS50" s="38">
        <f t="shared" si="176"/>
        <v>0</v>
      </c>
      <c r="AT50" s="38">
        <f t="shared" si="176"/>
        <v>0</v>
      </c>
      <c r="AU50" s="38">
        <f t="shared" si="176"/>
        <v>0</v>
      </c>
      <c r="AV50" s="38">
        <f t="shared" si="176"/>
        <v>0</v>
      </c>
      <c r="AW50" s="38">
        <f t="shared" si="172"/>
        <v>0</v>
      </c>
      <c r="AX50" s="38">
        <f t="shared" si="172"/>
        <v>0</v>
      </c>
      <c r="AY50" s="38">
        <f t="shared" si="172"/>
        <v>0</v>
      </c>
      <c r="AZ50" s="38">
        <f t="shared" si="172"/>
        <v>0</v>
      </c>
      <c r="BA50" s="38">
        <f t="shared" si="172"/>
        <v>0</v>
      </c>
      <c r="BB50" s="38">
        <f t="shared" ref="BB50:BF50" si="177">BB49</f>
        <v>0</v>
      </c>
      <c r="BC50" s="38">
        <f t="shared" si="177"/>
        <v>0</v>
      </c>
      <c r="BD50" s="38">
        <f t="shared" si="177"/>
        <v>0</v>
      </c>
      <c r="BE50" s="38">
        <f t="shared" si="177"/>
        <v>0</v>
      </c>
      <c r="BF50" s="38">
        <f t="shared" si="177"/>
        <v>0</v>
      </c>
      <c r="BG50" s="38">
        <f t="shared" ref="BG50:BK50" si="178">BG49</f>
        <v>0</v>
      </c>
      <c r="BH50" s="38">
        <f t="shared" si="178"/>
        <v>0</v>
      </c>
      <c r="BI50" s="38">
        <f t="shared" si="178"/>
        <v>0</v>
      </c>
      <c r="BJ50" s="38">
        <f t="shared" si="178"/>
        <v>0</v>
      </c>
      <c r="BK50" s="38">
        <f t="shared" si="178"/>
        <v>0</v>
      </c>
      <c r="BL50" s="33">
        <f t="shared" si="170"/>
        <v>0</v>
      </c>
      <c r="BM50" s="33">
        <f t="shared" si="170"/>
        <v>0</v>
      </c>
      <c r="BN50" s="38">
        <f t="shared" ref="BN50:CO50" si="179">BN49</f>
        <v>0</v>
      </c>
      <c r="BO50" s="38">
        <f t="shared" si="179"/>
        <v>0</v>
      </c>
      <c r="BP50" s="38">
        <f t="shared" si="179"/>
        <v>0</v>
      </c>
      <c r="BQ50" s="38">
        <f t="shared" si="179"/>
        <v>0</v>
      </c>
      <c r="BR50" s="38">
        <f t="shared" si="179"/>
        <v>0</v>
      </c>
      <c r="BS50" s="38">
        <f t="shared" si="179"/>
        <v>0</v>
      </c>
      <c r="BT50" s="38">
        <f t="shared" si="179"/>
        <v>0</v>
      </c>
      <c r="BU50" s="38">
        <f t="shared" si="179"/>
        <v>0</v>
      </c>
      <c r="BV50" s="38">
        <f t="shared" si="179"/>
        <v>0</v>
      </c>
      <c r="BW50" s="38">
        <f t="shared" si="179"/>
        <v>0</v>
      </c>
      <c r="BX50" s="38">
        <f t="shared" si="179"/>
        <v>0</v>
      </c>
      <c r="BY50" s="38">
        <f t="shared" si="179"/>
        <v>0</v>
      </c>
      <c r="BZ50" s="38">
        <f t="shared" si="179"/>
        <v>0</v>
      </c>
      <c r="CA50" s="38">
        <f t="shared" si="179"/>
        <v>0</v>
      </c>
      <c r="CB50" s="38">
        <f t="shared" si="179"/>
        <v>0</v>
      </c>
      <c r="CC50" s="38">
        <f t="shared" si="179"/>
        <v>0</v>
      </c>
      <c r="CD50" s="38">
        <f t="shared" si="179"/>
        <v>0</v>
      </c>
      <c r="CE50" s="38">
        <f t="shared" si="179"/>
        <v>0</v>
      </c>
      <c r="CF50" s="38">
        <f t="shared" si="179"/>
        <v>0</v>
      </c>
      <c r="CG50" s="38">
        <f t="shared" si="179"/>
        <v>0</v>
      </c>
      <c r="CH50" s="38">
        <f t="shared" si="179"/>
        <v>0</v>
      </c>
      <c r="CI50" s="38">
        <f t="shared" si="179"/>
        <v>0</v>
      </c>
      <c r="CJ50" s="38">
        <f t="shared" si="179"/>
        <v>0</v>
      </c>
      <c r="CK50" s="38">
        <f t="shared" si="179"/>
        <v>0</v>
      </c>
      <c r="CL50" s="38">
        <f t="shared" si="179"/>
        <v>0</v>
      </c>
      <c r="CM50" s="38">
        <f t="shared" si="179"/>
        <v>0</v>
      </c>
      <c r="CN50" s="38">
        <f t="shared" si="179"/>
        <v>0</v>
      </c>
      <c r="CO50" s="38">
        <f t="shared" si="179"/>
        <v>0</v>
      </c>
      <c r="CP50" s="33">
        <f>CR50+CT50+CV50+CX50</f>
        <v>0</v>
      </c>
      <c r="CQ50" s="38">
        <f t="shared" ref="CQ50:CR50" si="180">CQ49</f>
        <v>0</v>
      </c>
      <c r="CR50" s="38">
        <f t="shared" si="180"/>
        <v>0</v>
      </c>
      <c r="CS50" s="38">
        <f t="shared" si="172"/>
        <v>0</v>
      </c>
      <c r="CT50" s="38">
        <f t="shared" ref="CT50:DD50" si="181">CT49</f>
        <v>0</v>
      </c>
      <c r="CU50" s="38">
        <f t="shared" si="181"/>
        <v>0</v>
      </c>
      <c r="CV50" s="38">
        <f t="shared" si="181"/>
        <v>0</v>
      </c>
      <c r="CW50" s="38">
        <f t="shared" si="181"/>
        <v>0</v>
      </c>
      <c r="CX50" s="38">
        <f t="shared" si="181"/>
        <v>0</v>
      </c>
      <c r="CY50" s="38">
        <f t="shared" si="181"/>
        <v>0</v>
      </c>
      <c r="CZ50" s="38">
        <f t="shared" si="181"/>
        <v>0</v>
      </c>
      <c r="DA50" s="38">
        <f t="shared" si="181"/>
        <v>0</v>
      </c>
      <c r="DB50" s="38">
        <f t="shared" si="181"/>
        <v>0</v>
      </c>
      <c r="DC50" s="38">
        <f t="shared" si="181"/>
        <v>0</v>
      </c>
      <c r="DD50" s="38">
        <f t="shared" si="181"/>
        <v>0</v>
      </c>
      <c r="DE50" s="33">
        <f>DG50+DI50+DK50+DM50</f>
        <v>0</v>
      </c>
      <c r="DF50" s="38">
        <f t="shared" ref="DF50:DS50" si="182">DF49</f>
        <v>0</v>
      </c>
      <c r="DG50" s="38">
        <f t="shared" si="182"/>
        <v>0</v>
      </c>
      <c r="DH50" s="38">
        <f t="shared" si="182"/>
        <v>0</v>
      </c>
      <c r="DI50" s="38">
        <f t="shared" si="182"/>
        <v>0</v>
      </c>
      <c r="DJ50" s="38">
        <f t="shared" si="182"/>
        <v>0</v>
      </c>
      <c r="DK50" s="38">
        <f t="shared" si="182"/>
        <v>0</v>
      </c>
      <c r="DL50" s="38">
        <f t="shared" si="182"/>
        <v>0</v>
      </c>
      <c r="DM50" s="38">
        <f t="shared" si="182"/>
        <v>0</v>
      </c>
      <c r="DN50" s="38">
        <f t="shared" si="182"/>
        <v>0</v>
      </c>
      <c r="DO50" s="38">
        <f t="shared" si="182"/>
        <v>0</v>
      </c>
      <c r="DP50" s="38">
        <f t="shared" si="182"/>
        <v>0</v>
      </c>
      <c r="DQ50" s="38">
        <f t="shared" si="182"/>
        <v>0</v>
      </c>
      <c r="DR50" s="38">
        <f t="shared" si="182"/>
        <v>0</v>
      </c>
      <c r="DS50" s="38">
        <f t="shared" si="182"/>
        <v>0</v>
      </c>
      <c r="DT50" s="11"/>
    </row>
    <row r="51" spans="1:124" ht="240">
      <c r="A51" s="30" t="s">
        <v>228</v>
      </c>
      <c r="B51" s="31" t="s">
        <v>229</v>
      </c>
      <c r="C51" s="28" t="s">
        <v>261</v>
      </c>
      <c r="D51" s="28" t="s">
        <v>261</v>
      </c>
      <c r="E51" s="28" t="s">
        <v>261</v>
      </c>
      <c r="F51" s="28" t="s">
        <v>261</v>
      </c>
      <c r="G51" s="28" t="s">
        <v>261</v>
      </c>
      <c r="H51" s="28" t="s">
        <v>261</v>
      </c>
      <c r="I51" s="28" t="s">
        <v>261</v>
      </c>
      <c r="J51" s="28" t="s">
        <v>261</v>
      </c>
      <c r="K51" s="28" t="s">
        <v>261</v>
      </c>
      <c r="L51" s="28" t="s">
        <v>261</v>
      </c>
      <c r="M51" s="28" t="s">
        <v>261</v>
      </c>
      <c r="N51" s="28" t="s">
        <v>261</v>
      </c>
      <c r="O51" s="28" t="s">
        <v>261</v>
      </c>
      <c r="P51" s="28" t="s">
        <v>261</v>
      </c>
      <c r="Q51" s="28" t="s">
        <v>261</v>
      </c>
      <c r="R51" s="28" t="s">
        <v>261</v>
      </c>
      <c r="S51" s="28" t="s">
        <v>261</v>
      </c>
      <c r="T51" s="28" t="s">
        <v>261</v>
      </c>
      <c r="U51" s="28" t="s">
        <v>261</v>
      </c>
      <c r="V51" s="28" t="s">
        <v>261</v>
      </c>
      <c r="W51" s="28" t="s">
        <v>261</v>
      </c>
      <c r="X51" s="28" t="s">
        <v>261</v>
      </c>
      <c r="Y51" s="28" t="s">
        <v>261</v>
      </c>
      <c r="Z51" s="28" t="s">
        <v>261</v>
      </c>
      <c r="AA51" s="28" t="s">
        <v>261</v>
      </c>
      <c r="AB51" s="28" t="s">
        <v>261</v>
      </c>
      <c r="AC51" s="28" t="s">
        <v>262</v>
      </c>
      <c r="AD51" s="32" t="s">
        <v>261</v>
      </c>
      <c r="AE51" s="33"/>
      <c r="AF51" s="33"/>
      <c r="AG51" s="33"/>
      <c r="AH51" s="65">
        <f t="shared" si="169"/>
        <v>350.9</v>
      </c>
      <c r="AI51" s="65">
        <f t="shared" si="169"/>
        <v>350.9</v>
      </c>
      <c r="AJ51" s="14">
        <f t="shared" ref="AJ51:AV51" si="183">AJ52</f>
        <v>350.9</v>
      </c>
      <c r="AK51" s="14">
        <f t="shared" si="183"/>
        <v>350.9</v>
      </c>
      <c r="AL51" s="14">
        <f t="shared" si="183"/>
        <v>0</v>
      </c>
      <c r="AM51" s="14">
        <f t="shared" si="183"/>
        <v>0</v>
      </c>
      <c r="AN51" s="14">
        <f t="shared" si="183"/>
        <v>0</v>
      </c>
      <c r="AO51" s="14">
        <f t="shared" si="183"/>
        <v>0</v>
      </c>
      <c r="AP51" s="14">
        <f t="shared" si="183"/>
        <v>0</v>
      </c>
      <c r="AQ51" s="14">
        <f t="shared" si="183"/>
        <v>0</v>
      </c>
      <c r="AR51" s="21">
        <f>AR52+AR56+AR60</f>
        <v>428.85</v>
      </c>
      <c r="AS51" s="14">
        <f>AS52</f>
        <v>428.85</v>
      </c>
      <c r="AT51" s="14">
        <f t="shared" ca="1" si="183"/>
        <v>0</v>
      </c>
      <c r="AU51" s="14">
        <f t="shared" si="183"/>
        <v>0</v>
      </c>
      <c r="AV51" s="14">
        <f t="shared" si="183"/>
        <v>0</v>
      </c>
      <c r="AW51" s="39">
        <f>AW52</f>
        <v>529.6</v>
      </c>
      <c r="AX51" s="14">
        <f>AX52</f>
        <v>529.6</v>
      </c>
      <c r="AY51" s="14">
        <v>0</v>
      </c>
      <c r="AZ51" s="14">
        <v>0</v>
      </c>
      <c r="BA51" s="14">
        <v>0</v>
      </c>
      <c r="BB51" s="14">
        <f>BB52</f>
        <v>579.4</v>
      </c>
      <c r="BC51" s="14">
        <f t="shared" ref="BC51" si="184">BC52</f>
        <v>579.4</v>
      </c>
      <c r="BD51" s="14">
        <f t="shared" ref="BD51" si="185">BD52</f>
        <v>0</v>
      </c>
      <c r="BE51" s="14">
        <f t="shared" ref="BE51" si="186">BE52</f>
        <v>0</v>
      </c>
      <c r="BF51" s="14">
        <f t="shared" ref="BF51" si="187">BF52</f>
        <v>0</v>
      </c>
      <c r="BG51" s="14">
        <f>BG52</f>
        <v>600.6</v>
      </c>
      <c r="BH51" s="14">
        <f t="shared" ref="BH51:BK51" si="188">BH52</f>
        <v>600.6</v>
      </c>
      <c r="BI51" s="14">
        <f t="shared" si="188"/>
        <v>0</v>
      </c>
      <c r="BJ51" s="14">
        <f t="shared" si="188"/>
        <v>0</v>
      </c>
      <c r="BK51" s="14">
        <f t="shared" si="188"/>
        <v>0</v>
      </c>
      <c r="BL51" s="65">
        <f t="shared" si="170"/>
        <v>310.89999999999998</v>
      </c>
      <c r="BM51" s="65">
        <f t="shared" si="170"/>
        <v>310.89999999999998</v>
      </c>
      <c r="BN51" s="14">
        <f t="shared" ref="BN51:BU51" si="189">BN52</f>
        <v>310.89999999999998</v>
      </c>
      <c r="BO51" s="14">
        <f t="shared" si="189"/>
        <v>310.89999999999998</v>
      </c>
      <c r="BP51" s="14">
        <f t="shared" si="189"/>
        <v>0</v>
      </c>
      <c r="BQ51" s="14">
        <f t="shared" si="189"/>
        <v>0</v>
      </c>
      <c r="BR51" s="14">
        <f t="shared" si="189"/>
        <v>0</v>
      </c>
      <c r="BS51" s="14">
        <f t="shared" si="189"/>
        <v>0</v>
      </c>
      <c r="BT51" s="14">
        <f t="shared" si="189"/>
        <v>0</v>
      </c>
      <c r="BU51" s="14">
        <f t="shared" si="189"/>
        <v>0</v>
      </c>
      <c r="BV51" s="21">
        <f>BV52+BV56+BV60</f>
        <v>379.45100000000002</v>
      </c>
      <c r="BW51" s="14">
        <f>BW52</f>
        <v>379.45100000000002</v>
      </c>
      <c r="BX51" s="14">
        <f t="shared" ref="BX51:BZ51" ca="1" si="190">BX52</f>
        <v>0</v>
      </c>
      <c r="BY51" s="14">
        <f t="shared" si="190"/>
        <v>0</v>
      </c>
      <c r="BZ51" s="14">
        <f t="shared" si="190"/>
        <v>0</v>
      </c>
      <c r="CA51" s="39">
        <f>CA52</f>
        <v>529.6</v>
      </c>
      <c r="CB51" s="14">
        <f>CB52</f>
        <v>529.6</v>
      </c>
      <c r="CC51" s="14">
        <v>0</v>
      </c>
      <c r="CD51" s="14">
        <v>0</v>
      </c>
      <c r="CE51" s="14">
        <v>0</v>
      </c>
      <c r="CF51" s="14">
        <f>CF52</f>
        <v>579.4</v>
      </c>
      <c r="CG51" s="14">
        <f t="shared" ref="CG51:CJ51" si="191">CG52</f>
        <v>579.4</v>
      </c>
      <c r="CH51" s="14">
        <f t="shared" si="191"/>
        <v>0</v>
      </c>
      <c r="CI51" s="14">
        <f t="shared" si="191"/>
        <v>0</v>
      </c>
      <c r="CJ51" s="14">
        <f t="shared" si="191"/>
        <v>0</v>
      </c>
      <c r="CK51" s="14">
        <f>CK52</f>
        <v>600.6</v>
      </c>
      <c r="CL51" s="14">
        <f t="shared" ref="CL51:CO51" si="192">CL52</f>
        <v>600.6</v>
      </c>
      <c r="CM51" s="14">
        <f t="shared" si="192"/>
        <v>0</v>
      </c>
      <c r="CN51" s="14">
        <f t="shared" si="192"/>
        <v>0</v>
      </c>
      <c r="CO51" s="14">
        <f t="shared" si="192"/>
        <v>0</v>
      </c>
      <c r="CP51" s="65">
        <f>CR51+CT51+CV51+CX51</f>
        <v>428.85</v>
      </c>
      <c r="CQ51" s="14">
        <f t="shared" ref="CQ51" si="193">CQ52</f>
        <v>350.9</v>
      </c>
      <c r="CR51" s="14">
        <f t="shared" ref="CR51" si="194">CR52</f>
        <v>0</v>
      </c>
      <c r="CS51" s="14">
        <f t="shared" ref="CS51" si="195">CS52</f>
        <v>0</v>
      </c>
      <c r="CT51" s="14">
        <f t="shared" ref="CT51" si="196">CT52</f>
        <v>0</v>
      </c>
      <c r="CU51" s="21">
        <f>CU52+CU56+CU60</f>
        <v>428.85</v>
      </c>
      <c r="CV51" s="14">
        <f>CV52</f>
        <v>428.85</v>
      </c>
      <c r="CW51" s="14">
        <f t="shared" ref="CW51:CY51" ca="1" si="197">CW52</f>
        <v>0</v>
      </c>
      <c r="CX51" s="14">
        <f t="shared" si="197"/>
        <v>0</v>
      </c>
      <c r="CY51" s="14">
        <f t="shared" si="197"/>
        <v>0</v>
      </c>
      <c r="CZ51" s="39">
        <f>CZ52</f>
        <v>529.6</v>
      </c>
      <c r="DA51" s="14">
        <f>DA52</f>
        <v>529.6</v>
      </c>
      <c r="DB51" s="14">
        <v>0</v>
      </c>
      <c r="DC51" s="14">
        <v>0</v>
      </c>
      <c r="DD51" s="14">
        <v>0</v>
      </c>
      <c r="DE51" s="65">
        <f>DG51+DI51+DK51+DM51</f>
        <v>379.45100000000002</v>
      </c>
      <c r="DF51" s="14">
        <f t="shared" ref="DF51:DI51" si="198">DF52</f>
        <v>350.9</v>
      </c>
      <c r="DG51" s="14">
        <f t="shared" si="198"/>
        <v>0</v>
      </c>
      <c r="DH51" s="14">
        <f t="shared" si="198"/>
        <v>0</v>
      </c>
      <c r="DI51" s="14">
        <f t="shared" si="198"/>
        <v>0</v>
      </c>
      <c r="DJ51" s="21">
        <f>DJ52+DJ56+DJ60</f>
        <v>379.45100000000002</v>
      </c>
      <c r="DK51" s="14">
        <f>DK52</f>
        <v>379.45100000000002</v>
      </c>
      <c r="DL51" s="14">
        <f t="shared" ref="DL51:DN51" ca="1" si="199">DL52</f>
        <v>0</v>
      </c>
      <c r="DM51" s="14">
        <f t="shared" si="199"/>
        <v>0</v>
      </c>
      <c r="DN51" s="14">
        <f t="shared" si="199"/>
        <v>0</v>
      </c>
      <c r="DO51" s="39">
        <f>DO52</f>
        <v>529.6</v>
      </c>
      <c r="DP51" s="14">
        <f>DP52</f>
        <v>529.6</v>
      </c>
      <c r="DQ51" s="14">
        <v>0</v>
      </c>
      <c r="DR51" s="14">
        <v>0</v>
      </c>
      <c r="DS51" s="14">
        <v>0</v>
      </c>
      <c r="DT51" s="11"/>
    </row>
    <row r="52" spans="1:124" ht="48">
      <c r="A52" s="30" t="s">
        <v>230</v>
      </c>
      <c r="B52" s="31" t="s">
        <v>231</v>
      </c>
      <c r="C52" s="28" t="s">
        <v>261</v>
      </c>
      <c r="D52" s="28" t="s">
        <v>261</v>
      </c>
      <c r="E52" s="28" t="s">
        <v>261</v>
      </c>
      <c r="F52" s="28" t="s">
        <v>261</v>
      </c>
      <c r="G52" s="28" t="s">
        <v>261</v>
      </c>
      <c r="H52" s="28" t="s">
        <v>261</v>
      </c>
      <c r="I52" s="28" t="s">
        <v>261</v>
      </c>
      <c r="J52" s="28" t="s">
        <v>261</v>
      </c>
      <c r="K52" s="28" t="s">
        <v>261</v>
      </c>
      <c r="L52" s="28" t="s">
        <v>261</v>
      </c>
      <c r="M52" s="28" t="s">
        <v>261</v>
      </c>
      <c r="N52" s="28" t="s">
        <v>261</v>
      </c>
      <c r="O52" s="28" t="s">
        <v>261</v>
      </c>
      <c r="P52" s="28" t="s">
        <v>261</v>
      </c>
      <c r="Q52" s="28" t="s">
        <v>261</v>
      </c>
      <c r="R52" s="28" t="s">
        <v>261</v>
      </c>
      <c r="S52" s="28" t="s">
        <v>261</v>
      </c>
      <c r="T52" s="28" t="s">
        <v>261</v>
      </c>
      <c r="U52" s="28" t="s">
        <v>261</v>
      </c>
      <c r="V52" s="28" t="s">
        <v>261</v>
      </c>
      <c r="W52" s="28" t="s">
        <v>261</v>
      </c>
      <c r="X52" s="28" t="s">
        <v>261</v>
      </c>
      <c r="Y52" s="28" t="s">
        <v>261</v>
      </c>
      <c r="Z52" s="28" t="s">
        <v>261</v>
      </c>
      <c r="AA52" s="28" t="s">
        <v>261</v>
      </c>
      <c r="AB52" s="28" t="s">
        <v>261</v>
      </c>
      <c r="AC52" s="28" t="s">
        <v>262</v>
      </c>
      <c r="AD52" s="32" t="s">
        <v>261</v>
      </c>
      <c r="AE52" s="33"/>
      <c r="AF52" s="33"/>
      <c r="AG52" s="33"/>
      <c r="AH52" s="65">
        <f t="shared" si="169"/>
        <v>350.9</v>
      </c>
      <c r="AI52" s="65">
        <f t="shared" si="169"/>
        <v>350.9</v>
      </c>
      <c r="AJ52" s="11">
        <v>350.9</v>
      </c>
      <c r="AK52" s="11">
        <v>350.9</v>
      </c>
      <c r="AL52" s="11">
        <v>0</v>
      </c>
      <c r="AM52" s="11">
        <v>0</v>
      </c>
      <c r="AN52" s="11">
        <v>0</v>
      </c>
      <c r="AO52" s="11">
        <v>0</v>
      </c>
      <c r="AP52" s="11">
        <v>0</v>
      </c>
      <c r="AQ52" s="11">
        <v>0</v>
      </c>
      <c r="AR52" s="15">
        <f>AR53+AR54+AR55</f>
        <v>428.85</v>
      </c>
      <c r="AS52" s="15">
        <f>AS53+AS54+AS54+AS55</f>
        <v>428.85</v>
      </c>
      <c r="AT52" s="15">
        <f ca="1">AT53+AT54+AT55</f>
        <v>0</v>
      </c>
      <c r="AU52" s="15">
        <f>+AU54+AU55</f>
        <v>0</v>
      </c>
      <c r="AV52" s="15">
        <f>AV53+AV54+AV55</f>
        <v>0</v>
      </c>
      <c r="AW52" s="39">
        <v>529.6</v>
      </c>
      <c r="AX52" s="14">
        <v>529.6</v>
      </c>
      <c r="AY52" s="14">
        <v>0</v>
      </c>
      <c r="AZ52" s="14">
        <v>0</v>
      </c>
      <c r="BA52" s="14">
        <v>0</v>
      </c>
      <c r="BB52" s="11">
        <f>BC52+BD52+BE52+BF52</f>
        <v>579.4</v>
      </c>
      <c r="BC52" s="11">
        <v>579.4</v>
      </c>
      <c r="BD52" s="11">
        <v>0</v>
      </c>
      <c r="BE52" s="11">
        <v>0</v>
      </c>
      <c r="BF52" s="11">
        <v>0</v>
      </c>
      <c r="BG52" s="11">
        <f>BH52+BI52+BJ52+BK52</f>
        <v>600.6</v>
      </c>
      <c r="BH52" s="11">
        <v>600.6</v>
      </c>
      <c r="BI52" s="11">
        <v>0</v>
      </c>
      <c r="BJ52" s="11">
        <v>0</v>
      </c>
      <c r="BK52" s="11">
        <v>0</v>
      </c>
      <c r="BL52" s="65">
        <f t="shared" si="170"/>
        <v>310.89999999999998</v>
      </c>
      <c r="BM52" s="65">
        <f t="shared" si="170"/>
        <v>310.89999999999998</v>
      </c>
      <c r="BN52" s="11">
        <v>310.89999999999998</v>
      </c>
      <c r="BO52" s="11">
        <v>310.89999999999998</v>
      </c>
      <c r="BP52" s="11">
        <v>0</v>
      </c>
      <c r="BQ52" s="11">
        <v>0</v>
      </c>
      <c r="BR52" s="11">
        <v>0</v>
      </c>
      <c r="BS52" s="11">
        <v>0</v>
      </c>
      <c r="BT52" s="11">
        <v>0</v>
      </c>
      <c r="BU52" s="11">
        <v>0</v>
      </c>
      <c r="BV52" s="15">
        <f>BV53+BV54+BV55</f>
        <v>379.45100000000002</v>
      </c>
      <c r="BW52" s="15">
        <f>BW53+BW54+BW54+BW55</f>
        <v>379.45100000000002</v>
      </c>
      <c r="BX52" s="15">
        <f ca="1">BX53+BX54+BX55</f>
        <v>0</v>
      </c>
      <c r="BY52" s="15">
        <f>+BY54+BY55</f>
        <v>0</v>
      </c>
      <c r="BZ52" s="15">
        <f>BZ53+BZ54+BZ55</f>
        <v>0</v>
      </c>
      <c r="CA52" s="39">
        <v>529.6</v>
      </c>
      <c r="CB52" s="14">
        <v>529.6</v>
      </c>
      <c r="CC52" s="14">
        <v>0</v>
      </c>
      <c r="CD52" s="14">
        <v>0</v>
      </c>
      <c r="CE52" s="14">
        <v>0</v>
      </c>
      <c r="CF52" s="11">
        <f>CG52+CH52+CI52+CJ52</f>
        <v>579.4</v>
      </c>
      <c r="CG52" s="11">
        <v>579.4</v>
      </c>
      <c r="CH52" s="11">
        <v>0</v>
      </c>
      <c r="CI52" s="11">
        <v>0</v>
      </c>
      <c r="CJ52" s="11">
        <v>0</v>
      </c>
      <c r="CK52" s="11">
        <f>CL52+CM52+CN52+CO52</f>
        <v>600.6</v>
      </c>
      <c r="CL52" s="11">
        <v>600.6</v>
      </c>
      <c r="CM52" s="11">
        <v>0</v>
      </c>
      <c r="CN52" s="11">
        <v>0</v>
      </c>
      <c r="CO52" s="11">
        <v>0</v>
      </c>
      <c r="CP52" s="65">
        <f>CR52+CT52+CV52+CX52</f>
        <v>428.85</v>
      </c>
      <c r="CQ52" s="11">
        <v>350.9</v>
      </c>
      <c r="CR52" s="11">
        <v>0</v>
      </c>
      <c r="CS52" s="11">
        <v>0</v>
      </c>
      <c r="CT52" s="11">
        <v>0</v>
      </c>
      <c r="CU52" s="15">
        <f>CU53+CU54+CU55</f>
        <v>428.85</v>
      </c>
      <c r="CV52" s="15">
        <f>CV53+CV54+CV54+CV55</f>
        <v>428.85</v>
      </c>
      <c r="CW52" s="15">
        <f ca="1">CW53+CW54+CW55</f>
        <v>0</v>
      </c>
      <c r="CX52" s="15">
        <f>+CX54+CX55</f>
        <v>0</v>
      </c>
      <c r="CY52" s="15">
        <f>CY53+CY54+CY55</f>
        <v>0</v>
      </c>
      <c r="CZ52" s="39">
        <v>529.6</v>
      </c>
      <c r="DA52" s="14">
        <v>529.6</v>
      </c>
      <c r="DB52" s="14">
        <v>0</v>
      </c>
      <c r="DC52" s="14">
        <v>0</v>
      </c>
      <c r="DD52" s="14">
        <v>0</v>
      </c>
      <c r="DE52" s="65">
        <f>DG52+DI52+DK52+DM52</f>
        <v>379.45100000000002</v>
      </c>
      <c r="DF52" s="11">
        <v>350.9</v>
      </c>
      <c r="DG52" s="11">
        <v>0</v>
      </c>
      <c r="DH52" s="11">
        <v>0</v>
      </c>
      <c r="DI52" s="11">
        <v>0</v>
      </c>
      <c r="DJ52" s="15">
        <f>DJ53+DJ54+DJ55</f>
        <v>379.45100000000002</v>
      </c>
      <c r="DK52" s="15">
        <f>DK53+DK54+DK54+DK55</f>
        <v>379.45100000000002</v>
      </c>
      <c r="DL52" s="15">
        <f ca="1">DL53+DL54+DL55</f>
        <v>0</v>
      </c>
      <c r="DM52" s="15">
        <f>+DM54+DM55</f>
        <v>0</v>
      </c>
      <c r="DN52" s="15">
        <f>DN53+DN54+DN55</f>
        <v>0</v>
      </c>
      <c r="DO52" s="39">
        <v>529.6</v>
      </c>
      <c r="DP52" s="14">
        <v>529.6</v>
      </c>
      <c r="DQ52" s="14">
        <v>0</v>
      </c>
      <c r="DR52" s="14">
        <v>0</v>
      </c>
      <c r="DS52" s="14">
        <v>0</v>
      </c>
      <c r="DT52" s="11"/>
    </row>
    <row r="53" spans="1:124" ht="36">
      <c r="A53" s="30" t="s">
        <v>330</v>
      </c>
      <c r="B53" s="31" t="s">
        <v>331</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33"/>
      <c r="AF53" s="56" t="s">
        <v>54</v>
      </c>
      <c r="AG53" s="33"/>
      <c r="AH53" s="33"/>
      <c r="AI53" s="33"/>
      <c r="AJ53" s="11"/>
      <c r="AK53" s="11"/>
      <c r="AL53" s="11"/>
      <c r="AM53" s="11"/>
      <c r="AN53" s="11"/>
      <c r="AO53" s="11"/>
      <c r="AP53" s="11"/>
      <c r="AQ53" s="11"/>
      <c r="AR53" s="11"/>
      <c r="AS53" s="11"/>
      <c r="AT53" s="11"/>
      <c r="AU53" s="11"/>
      <c r="AV53" s="11"/>
      <c r="AW53" s="39"/>
      <c r="AX53" s="14"/>
      <c r="AY53" s="14"/>
      <c r="AZ53" s="14"/>
      <c r="BA53" s="14"/>
      <c r="BB53" s="11"/>
      <c r="BC53" s="11"/>
      <c r="BD53" s="11"/>
      <c r="BE53" s="11"/>
      <c r="BF53" s="11"/>
      <c r="BG53" s="11"/>
      <c r="BH53" s="11"/>
      <c r="BI53" s="11"/>
      <c r="BJ53" s="11"/>
      <c r="BK53" s="11"/>
      <c r="BL53" s="33"/>
      <c r="BM53" s="33"/>
      <c r="BN53" s="11"/>
      <c r="BO53" s="11"/>
      <c r="BP53" s="11"/>
      <c r="BQ53" s="11"/>
      <c r="BR53" s="11"/>
      <c r="BS53" s="11"/>
      <c r="BT53" s="11"/>
      <c r="BU53" s="11"/>
      <c r="BV53" s="11"/>
      <c r="BW53" s="11"/>
      <c r="BX53" s="11"/>
      <c r="BY53" s="11"/>
      <c r="BZ53" s="11"/>
      <c r="CA53" s="39"/>
      <c r="CB53" s="14"/>
      <c r="CC53" s="14"/>
      <c r="CD53" s="14"/>
      <c r="CE53" s="14"/>
      <c r="CF53" s="11"/>
      <c r="CG53" s="11"/>
      <c r="CH53" s="11"/>
      <c r="CI53" s="11"/>
      <c r="CJ53" s="11"/>
      <c r="CK53" s="11"/>
      <c r="CL53" s="11"/>
      <c r="CM53" s="11"/>
      <c r="CN53" s="11"/>
      <c r="CO53" s="11"/>
      <c r="CP53" s="33"/>
      <c r="CQ53" s="11"/>
      <c r="CR53" s="11"/>
      <c r="CS53" s="11"/>
      <c r="CT53" s="11"/>
      <c r="CU53" s="11"/>
      <c r="CV53" s="11"/>
      <c r="CW53" s="11"/>
      <c r="CX53" s="11"/>
      <c r="CY53" s="11"/>
      <c r="CZ53" s="39"/>
      <c r="DA53" s="14"/>
      <c r="DB53" s="14"/>
      <c r="DC53" s="14"/>
      <c r="DD53" s="14"/>
      <c r="DE53" s="33"/>
      <c r="DF53" s="11"/>
      <c r="DG53" s="11"/>
      <c r="DH53" s="11"/>
      <c r="DI53" s="11"/>
      <c r="DJ53" s="11"/>
      <c r="DK53" s="11"/>
      <c r="DL53" s="11"/>
      <c r="DM53" s="11"/>
      <c r="DN53" s="11"/>
      <c r="DO53" s="39"/>
      <c r="DP53" s="14"/>
      <c r="DQ53" s="14"/>
      <c r="DR53" s="14"/>
      <c r="DS53" s="14"/>
      <c r="DT53" s="11"/>
    </row>
    <row r="54" spans="1:124" ht="36">
      <c r="A54" s="30" t="s">
        <v>332</v>
      </c>
      <c r="B54" s="31" t="s">
        <v>333</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33"/>
      <c r="AF54" s="56" t="s">
        <v>54</v>
      </c>
      <c r="AG54" s="33"/>
      <c r="AH54" s="33"/>
      <c r="AI54" s="33"/>
      <c r="AJ54" s="11"/>
      <c r="AK54" s="11"/>
      <c r="AL54" s="11"/>
      <c r="AM54" s="11"/>
      <c r="AN54" s="11"/>
      <c r="AO54" s="11"/>
      <c r="AP54" s="11"/>
      <c r="AQ54" s="11"/>
      <c r="AR54" s="11"/>
      <c r="AS54" s="11"/>
      <c r="AT54" s="11"/>
      <c r="AU54" s="11"/>
      <c r="AV54" s="11"/>
      <c r="AW54" s="39"/>
      <c r="AX54" s="11"/>
      <c r="AY54" s="11"/>
      <c r="AZ54" s="11"/>
      <c r="BA54" s="11"/>
      <c r="BB54" s="11"/>
      <c r="BC54" s="11"/>
      <c r="BD54" s="11"/>
      <c r="BE54" s="11"/>
      <c r="BF54" s="11"/>
      <c r="BG54" s="11"/>
      <c r="BH54" s="11"/>
      <c r="BI54" s="11"/>
      <c r="BJ54" s="11"/>
      <c r="BK54" s="11"/>
      <c r="BL54" s="33"/>
      <c r="BM54" s="33"/>
      <c r="BN54" s="11"/>
      <c r="BO54" s="11"/>
      <c r="BP54" s="11"/>
      <c r="BQ54" s="11"/>
      <c r="BR54" s="11"/>
      <c r="BS54" s="11"/>
      <c r="BT54" s="11"/>
      <c r="BU54" s="11"/>
      <c r="BV54" s="11"/>
      <c r="BW54" s="11"/>
      <c r="BX54" s="11"/>
      <c r="BY54" s="11"/>
      <c r="BZ54" s="11"/>
      <c r="CA54" s="39"/>
      <c r="CB54" s="11"/>
      <c r="CC54" s="11"/>
      <c r="CD54" s="11"/>
      <c r="CE54" s="11"/>
      <c r="CF54" s="11"/>
      <c r="CG54" s="11"/>
      <c r="CH54" s="11"/>
      <c r="CI54" s="11"/>
      <c r="CJ54" s="11"/>
      <c r="CK54" s="11"/>
      <c r="CL54" s="11"/>
      <c r="CM54" s="11"/>
      <c r="CN54" s="11"/>
      <c r="CO54" s="11"/>
      <c r="CP54" s="33"/>
      <c r="CQ54" s="11"/>
      <c r="CR54" s="11"/>
      <c r="CS54" s="11"/>
      <c r="CT54" s="11"/>
      <c r="CU54" s="11"/>
      <c r="CV54" s="11"/>
      <c r="CW54" s="11"/>
      <c r="CX54" s="11"/>
      <c r="CY54" s="11"/>
      <c r="CZ54" s="39"/>
      <c r="DA54" s="11"/>
      <c r="DB54" s="11"/>
      <c r="DC54" s="11"/>
      <c r="DD54" s="11"/>
      <c r="DE54" s="33"/>
      <c r="DF54" s="11"/>
      <c r="DG54" s="11"/>
      <c r="DH54" s="11"/>
      <c r="DI54" s="11"/>
      <c r="DJ54" s="11"/>
      <c r="DK54" s="11"/>
      <c r="DL54" s="11"/>
      <c r="DM54" s="11"/>
      <c r="DN54" s="11"/>
      <c r="DO54" s="39"/>
      <c r="DP54" s="11"/>
      <c r="DQ54" s="11"/>
      <c r="DR54" s="11"/>
      <c r="DS54" s="11"/>
      <c r="DT54" s="11"/>
    </row>
    <row r="55" spans="1:124" ht="336">
      <c r="A55" s="30" t="s">
        <v>232</v>
      </c>
      <c r="B55" s="31" t="s">
        <v>233</v>
      </c>
      <c r="C55" s="45" t="s">
        <v>334</v>
      </c>
      <c r="D55" s="45" t="s">
        <v>288</v>
      </c>
      <c r="E55" s="45" t="s">
        <v>335</v>
      </c>
      <c r="F55" s="28"/>
      <c r="G55" s="28"/>
      <c r="H55" s="28"/>
      <c r="I55" s="28"/>
      <c r="J55" s="45" t="s">
        <v>336</v>
      </c>
      <c r="K55" s="45" t="s">
        <v>337</v>
      </c>
      <c r="L55" s="45" t="s">
        <v>338</v>
      </c>
      <c r="M55" s="28"/>
      <c r="N55" s="28"/>
      <c r="O55" s="28"/>
      <c r="P55" s="28"/>
      <c r="Q55" s="28"/>
      <c r="R55" s="28"/>
      <c r="S55" s="28"/>
      <c r="T55" s="28"/>
      <c r="U55" s="28"/>
      <c r="V55" s="28"/>
      <c r="W55" s="45" t="s">
        <v>339</v>
      </c>
      <c r="X55" s="45" t="s">
        <v>340</v>
      </c>
      <c r="Y55" s="45" t="s">
        <v>341</v>
      </c>
      <c r="Z55" s="28"/>
      <c r="AA55" s="28"/>
      <c r="AB55" s="28"/>
      <c r="AC55" s="28"/>
      <c r="AD55" s="32"/>
      <c r="AE55" s="33"/>
      <c r="AF55" s="56" t="s">
        <v>54</v>
      </c>
      <c r="AG55" s="56" t="s">
        <v>373</v>
      </c>
      <c r="AH55" s="33">
        <f>AJ55+AL55+AN55+AP55</f>
        <v>350.9</v>
      </c>
      <c r="AI55" s="33">
        <f>AK55+AM55+AO55+AQ55</f>
        <v>350.9</v>
      </c>
      <c r="AJ55" s="38">
        <v>350.9</v>
      </c>
      <c r="AK55" s="38">
        <v>350.9</v>
      </c>
      <c r="AL55" s="38">
        <f t="shared" ref="AL55" si="200">AL52</f>
        <v>0</v>
      </c>
      <c r="AM55" s="38">
        <f t="shared" ref="AM55:CS55" si="201">AM52</f>
        <v>0</v>
      </c>
      <c r="AN55" s="38">
        <f t="shared" ref="AN55" si="202">AN52</f>
        <v>0</v>
      </c>
      <c r="AO55" s="38">
        <f t="shared" si="201"/>
        <v>0</v>
      </c>
      <c r="AP55" s="38">
        <f t="shared" ref="AP55" si="203">AP52</f>
        <v>0</v>
      </c>
      <c r="AQ55" s="38">
        <f t="shared" si="201"/>
        <v>0</v>
      </c>
      <c r="AR55" s="38">
        <v>428.85</v>
      </c>
      <c r="AS55" s="38">
        <v>428.85</v>
      </c>
      <c r="AT55" s="38">
        <f t="shared" ref="AT55" ca="1" si="204">AT52</f>
        <v>0</v>
      </c>
      <c r="AU55" s="38">
        <v>0</v>
      </c>
      <c r="AV55" s="38">
        <v>0</v>
      </c>
      <c r="AW55" s="38">
        <f t="shared" si="201"/>
        <v>529.6</v>
      </c>
      <c r="AX55" s="38">
        <f t="shared" si="201"/>
        <v>529.6</v>
      </c>
      <c r="AY55" s="38">
        <f t="shared" si="201"/>
        <v>0</v>
      </c>
      <c r="AZ55" s="38">
        <f t="shared" si="201"/>
        <v>0</v>
      </c>
      <c r="BA55" s="38">
        <f t="shared" si="201"/>
        <v>0</v>
      </c>
      <c r="BB55" s="38">
        <f t="shared" ref="BB55:BF55" si="205">BB52</f>
        <v>579.4</v>
      </c>
      <c r="BC55" s="38">
        <f t="shared" si="205"/>
        <v>579.4</v>
      </c>
      <c r="BD55" s="38">
        <f t="shared" si="205"/>
        <v>0</v>
      </c>
      <c r="BE55" s="38">
        <f t="shared" si="205"/>
        <v>0</v>
      </c>
      <c r="BF55" s="38">
        <f t="shared" si="205"/>
        <v>0</v>
      </c>
      <c r="BG55" s="38">
        <f t="shared" ref="BG55:BK55" si="206">BG52</f>
        <v>600.6</v>
      </c>
      <c r="BH55" s="38">
        <f t="shared" si="206"/>
        <v>600.6</v>
      </c>
      <c r="BI55" s="38">
        <f t="shared" si="206"/>
        <v>0</v>
      </c>
      <c r="BJ55" s="38">
        <f t="shared" si="206"/>
        <v>0</v>
      </c>
      <c r="BK55" s="38">
        <f t="shared" si="206"/>
        <v>0</v>
      </c>
      <c r="BL55" s="33">
        <f>BN55+BP55+BR55+BT55</f>
        <v>350.9</v>
      </c>
      <c r="BM55" s="33">
        <f>BO55+BQ55+BS55+BU55</f>
        <v>350.9</v>
      </c>
      <c r="BN55" s="38">
        <v>350.9</v>
      </c>
      <c r="BO55" s="38">
        <v>350.9</v>
      </c>
      <c r="BP55" s="38">
        <f t="shared" ref="BP55:BU55" si="207">BP52</f>
        <v>0</v>
      </c>
      <c r="BQ55" s="38">
        <f t="shared" si="207"/>
        <v>0</v>
      </c>
      <c r="BR55" s="38">
        <f t="shared" si="207"/>
        <v>0</v>
      </c>
      <c r="BS55" s="38">
        <f t="shared" si="207"/>
        <v>0</v>
      </c>
      <c r="BT55" s="38">
        <f t="shared" si="207"/>
        <v>0</v>
      </c>
      <c r="BU55" s="38">
        <f t="shared" si="207"/>
        <v>0</v>
      </c>
      <c r="BV55" s="38">
        <v>379.45100000000002</v>
      </c>
      <c r="BW55" s="38">
        <v>379.45100000000002</v>
      </c>
      <c r="BX55" s="38">
        <f t="shared" ref="BX55" ca="1" si="208">BX52</f>
        <v>0</v>
      </c>
      <c r="BY55" s="38">
        <v>0</v>
      </c>
      <c r="BZ55" s="38">
        <v>0</v>
      </c>
      <c r="CA55" s="38">
        <f t="shared" ref="CA55:CO55" si="209">CA52</f>
        <v>529.6</v>
      </c>
      <c r="CB55" s="38">
        <f t="shared" si="209"/>
        <v>529.6</v>
      </c>
      <c r="CC55" s="38">
        <f t="shared" si="209"/>
        <v>0</v>
      </c>
      <c r="CD55" s="38">
        <f t="shared" si="209"/>
        <v>0</v>
      </c>
      <c r="CE55" s="38">
        <f t="shared" si="209"/>
        <v>0</v>
      </c>
      <c r="CF55" s="38">
        <f t="shared" si="209"/>
        <v>579.4</v>
      </c>
      <c r="CG55" s="38">
        <f t="shared" si="209"/>
        <v>579.4</v>
      </c>
      <c r="CH55" s="38">
        <f t="shared" si="209"/>
        <v>0</v>
      </c>
      <c r="CI55" s="38">
        <f t="shared" si="209"/>
        <v>0</v>
      </c>
      <c r="CJ55" s="38">
        <f t="shared" si="209"/>
        <v>0</v>
      </c>
      <c r="CK55" s="38">
        <f t="shared" si="209"/>
        <v>600.6</v>
      </c>
      <c r="CL55" s="38">
        <f t="shared" si="209"/>
        <v>600.6</v>
      </c>
      <c r="CM55" s="38">
        <f t="shared" si="209"/>
        <v>0</v>
      </c>
      <c r="CN55" s="38">
        <f t="shared" si="209"/>
        <v>0</v>
      </c>
      <c r="CO55" s="38">
        <f t="shared" si="209"/>
        <v>0</v>
      </c>
      <c r="CP55" s="33">
        <f>CR55+CT55+CV55+CX55</f>
        <v>428.85</v>
      </c>
      <c r="CQ55" s="38">
        <v>350.9</v>
      </c>
      <c r="CR55" s="38">
        <f t="shared" ref="CR55" si="210">CR52</f>
        <v>0</v>
      </c>
      <c r="CS55" s="38">
        <f t="shared" si="201"/>
        <v>0</v>
      </c>
      <c r="CT55" s="38">
        <f t="shared" ref="CT55" si="211">CT52</f>
        <v>0</v>
      </c>
      <c r="CU55" s="38">
        <v>428.85</v>
      </c>
      <c r="CV55" s="38">
        <v>428.85</v>
      </c>
      <c r="CW55" s="38">
        <f t="shared" ref="CW55" ca="1" si="212">CW52</f>
        <v>0</v>
      </c>
      <c r="CX55" s="38">
        <v>0</v>
      </c>
      <c r="CY55" s="38">
        <v>0</v>
      </c>
      <c r="CZ55" s="38">
        <f t="shared" ref="CZ55:DD55" si="213">CZ52</f>
        <v>529.6</v>
      </c>
      <c r="DA55" s="38">
        <f t="shared" si="213"/>
        <v>529.6</v>
      </c>
      <c r="DB55" s="38">
        <f t="shared" si="213"/>
        <v>0</v>
      </c>
      <c r="DC55" s="38">
        <f t="shared" si="213"/>
        <v>0</v>
      </c>
      <c r="DD55" s="38">
        <f t="shared" si="213"/>
        <v>0</v>
      </c>
      <c r="DE55" s="33">
        <f>DG55+DI55+DK55+DM55</f>
        <v>379.45100000000002</v>
      </c>
      <c r="DF55" s="38">
        <v>350.9</v>
      </c>
      <c r="DG55" s="38">
        <f t="shared" ref="DG55:DI55" si="214">DG52</f>
        <v>0</v>
      </c>
      <c r="DH55" s="38">
        <f t="shared" si="214"/>
        <v>0</v>
      </c>
      <c r="DI55" s="38">
        <f t="shared" si="214"/>
        <v>0</v>
      </c>
      <c r="DJ55" s="38">
        <v>379.45100000000002</v>
      </c>
      <c r="DK55" s="38">
        <v>379.45100000000002</v>
      </c>
      <c r="DL55" s="38">
        <f t="shared" ref="DL55" ca="1" si="215">DL52</f>
        <v>0</v>
      </c>
      <c r="DM55" s="38">
        <v>0</v>
      </c>
      <c r="DN55" s="38">
        <v>0</v>
      </c>
      <c r="DO55" s="38">
        <f t="shared" ref="DO55:DS55" si="216">DO52</f>
        <v>529.6</v>
      </c>
      <c r="DP55" s="38">
        <f t="shared" si="216"/>
        <v>529.6</v>
      </c>
      <c r="DQ55" s="38">
        <f t="shared" si="216"/>
        <v>0</v>
      </c>
      <c r="DR55" s="38">
        <f t="shared" si="216"/>
        <v>0</v>
      </c>
      <c r="DS55" s="38">
        <f t="shared" si="216"/>
        <v>0</v>
      </c>
      <c r="DT55" s="11"/>
    </row>
    <row r="56" spans="1:124" ht="60">
      <c r="A56" s="30" t="s">
        <v>342</v>
      </c>
      <c r="B56" s="31" t="s">
        <v>343</v>
      </c>
      <c r="C56" s="28" t="s">
        <v>261</v>
      </c>
      <c r="D56" s="28" t="s">
        <v>261</v>
      </c>
      <c r="E56" s="28" t="s">
        <v>261</v>
      </c>
      <c r="F56" s="28" t="s">
        <v>261</v>
      </c>
      <c r="G56" s="28" t="s">
        <v>261</v>
      </c>
      <c r="H56" s="28" t="s">
        <v>261</v>
      </c>
      <c r="I56" s="28" t="s">
        <v>261</v>
      </c>
      <c r="J56" s="28" t="s">
        <v>261</v>
      </c>
      <c r="K56" s="28" t="s">
        <v>261</v>
      </c>
      <c r="L56" s="28" t="s">
        <v>261</v>
      </c>
      <c r="M56" s="28" t="s">
        <v>261</v>
      </c>
      <c r="N56" s="28" t="s">
        <v>261</v>
      </c>
      <c r="O56" s="28" t="s">
        <v>261</v>
      </c>
      <c r="P56" s="28" t="s">
        <v>261</v>
      </c>
      <c r="Q56" s="28" t="s">
        <v>261</v>
      </c>
      <c r="R56" s="28" t="s">
        <v>261</v>
      </c>
      <c r="S56" s="28" t="s">
        <v>261</v>
      </c>
      <c r="T56" s="28" t="s">
        <v>261</v>
      </c>
      <c r="U56" s="28" t="s">
        <v>261</v>
      </c>
      <c r="V56" s="28" t="s">
        <v>261</v>
      </c>
      <c r="W56" s="28" t="s">
        <v>261</v>
      </c>
      <c r="X56" s="28" t="s">
        <v>261</v>
      </c>
      <c r="Y56" s="28" t="s">
        <v>261</v>
      </c>
      <c r="Z56" s="28" t="s">
        <v>261</v>
      </c>
      <c r="AA56" s="28" t="s">
        <v>261</v>
      </c>
      <c r="AB56" s="28" t="s">
        <v>261</v>
      </c>
      <c r="AC56" s="28" t="s">
        <v>262</v>
      </c>
      <c r="AD56" s="32" t="s">
        <v>261</v>
      </c>
      <c r="AE56" s="33"/>
      <c r="AF56" s="33"/>
      <c r="AG56" s="33"/>
      <c r="AH56" s="33">
        <f>SUM(AH57:AH59)</f>
        <v>0</v>
      </c>
      <c r="AI56" s="33">
        <f>SUM(AI57:AI59)</f>
        <v>0</v>
      </c>
      <c r="AJ56" s="11">
        <v>0</v>
      </c>
      <c r="AK56" s="11">
        <v>0</v>
      </c>
      <c r="AL56" s="11">
        <v>0</v>
      </c>
      <c r="AM56" s="11">
        <v>0</v>
      </c>
      <c r="AN56" s="11">
        <v>0</v>
      </c>
      <c r="AO56" s="11">
        <v>0</v>
      </c>
      <c r="AP56" s="11">
        <v>0</v>
      </c>
      <c r="AQ56" s="11">
        <v>0</v>
      </c>
      <c r="AR56" s="11">
        <v>0</v>
      </c>
      <c r="AS56" s="11"/>
      <c r="AT56" s="11">
        <v>0</v>
      </c>
      <c r="AU56" s="11">
        <v>0</v>
      </c>
      <c r="AV56" s="11">
        <v>0</v>
      </c>
      <c r="AW56" s="39">
        <v>0</v>
      </c>
      <c r="AX56" s="11">
        <v>0</v>
      </c>
      <c r="AY56" s="11">
        <v>0</v>
      </c>
      <c r="AZ56" s="11">
        <v>0</v>
      </c>
      <c r="BA56" s="11">
        <v>0</v>
      </c>
      <c r="BB56" s="11">
        <v>0</v>
      </c>
      <c r="BC56" s="11">
        <v>0</v>
      </c>
      <c r="BD56" s="11">
        <v>0</v>
      </c>
      <c r="BE56" s="11">
        <v>0</v>
      </c>
      <c r="BF56" s="11">
        <v>0</v>
      </c>
      <c r="BG56" s="11">
        <v>0</v>
      </c>
      <c r="BH56" s="11">
        <v>0</v>
      </c>
      <c r="BI56" s="11">
        <v>0</v>
      </c>
      <c r="BJ56" s="11">
        <v>0</v>
      </c>
      <c r="BK56" s="11">
        <v>0</v>
      </c>
      <c r="BL56" s="33">
        <f>SUM(BL57:BL59)</f>
        <v>0</v>
      </c>
      <c r="BM56" s="33">
        <f>SUM(BM57:BM59)</f>
        <v>0</v>
      </c>
      <c r="BN56" s="11">
        <v>0</v>
      </c>
      <c r="BO56" s="11">
        <v>0</v>
      </c>
      <c r="BP56" s="11">
        <v>0</v>
      </c>
      <c r="BQ56" s="11">
        <v>0</v>
      </c>
      <c r="BR56" s="11">
        <v>0</v>
      </c>
      <c r="BS56" s="11">
        <v>0</v>
      </c>
      <c r="BT56" s="11">
        <v>0</v>
      </c>
      <c r="BU56" s="11">
        <v>0</v>
      </c>
      <c r="BV56" s="11">
        <v>0</v>
      </c>
      <c r="BW56" s="11"/>
      <c r="BX56" s="11">
        <v>0</v>
      </c>
      <c r="BY56" s="11">
        <v>0</v>
      </c>
      <c r="BZ56" s="11">
        <v>0</v>
      </c>
      <c r="CA56" s="39">
        <v>0</v>
      </c>
      <c r="CB56" s="11">
        <v>0</v>
      </c>
      <c r="CC56" s="11">
        <v>0</v>
      </c>
      <c r="CD56" s="11">
        <v>0</v>
      </c>
      <c r="CE56" s="11">
        <v>0</v>
      </c>
      <c r="CF56" s="11">
        <v>0</v>
      </c>
      <c r="CG56" s="11">
        <v>0</v>
      </c>
      <c r="CH56" s="11">
        <v>0</v>
      </c>
      <c r="CI56" s="11">
        <v>0</v>
      </c>
      <c r="CJ56" s="11">
        <v>0</v>
      </c>
      <c r="CK56" s="11">
        <v>0</v>
      </c>
      <c r="CL56" s="11">
        <v>0</v>
      </c>
      <c r="CM56" s="11">
        <v>0</v>
      </c>
      <c r="CN56" s="11">
        <v>0</v>
      </c>
      <c r="CO56" s="11">
        <v>0</v>
      </c>
      <c r="CP56" s="33">
        <f>SUM(CP57:CP59)</f>
        <v>0</v>
      </c>
      <c r="CQ56" s="11">
        <v>0</v>
      </c>
      <c r="CR56" s="11">
        <v>0</v>
      </c>
      <c r="CS56" s="11">
        <v>0</v>
      </c>
      <c r="CT56" s="11">
        <v>0</v>
      </c>
      <c r="CU56" s="11">
        <v>0</v>
      </c>
      <c r="CV56" s="11"/>
      <c r="CW56" s="11">
        <v>0</v>
      </c>
      <c r="CX56" s="11">
        <v>0</v>
      </c>
      <c r="CY56" s="11">
        <v>0</v>
      </c>
      <c r="CZ56" s="39">
        <v>0</v>
      </c>
      <c r="DA56" s="11">
        <v>0</v>
      </c>
      <c r="DB56" s="11">
        <v>0</v>
      </c>
      <c r="DC56" s="11">
        <v>0</v>
      </c>
      <c r="DD56" s="11">
        <v>0</v>
      </c>
      <c r="DE56" s="33">
        <f>SUM(DE57:DE59)</f>
        <v>0</v>
      </c>
      <c r="DF56" s="11">
        <v>0</v>
      </c>
      <c r="DG56" s="11">
        <v>0</v>
      </c>
      <c r="DH56" s="11">
        <v>0</v>
      </c>
      <c r="DI56" s="11">
        <v>0</v>
      </c>
      <c r="DJ56" s="11">
        <v>0</v>
      </c>
      <c r="DK56" s="11"/>
      <c r="DL56" s="11">
        <v>0</v>
      </c>
      <c r="DM56" s="11">
        <v>0</v>
      </c>
      <c r="DN56" s="11">
        <v>0</v>
      </c>
      <c r="DO56" s="39">
        <v>0</v>
      </c>
      <c r="DP56" s="11">
        <v>0</v>
      </c>
      <c r="DQ56" s="11">
        <v>0</v>
      </c>
      <c r="DR56" s="11">
        <v>0</v>
      </c>
      <c r="DS56" s="11">
        <v>0</v>
      </c>
      <c r="DT56" s="11"/>
    </row>
    <row r="57" spans="1:124" ht="264">
      <c r="A57" s="30" t="s">
        <v>344</v>
      </c>
      <c r="B57" s="31" t="s">
        <v>345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33"/>
      <c r="AF57" s="56" t="s">
        <v>282</v>
      </c>
      <c r="AG57" s="33"/>
      <c r="AH57" s="33"/>
      <c r="AI57" s="33"/>
      <c r="AJ57" s="11"/>
      <c r="AK57" s="11"/>
      <c r="AL57" s="11"/>
      <c r="AM57" s="11"/>
      <c r="AN57" s="11"/>
      <c r="AO57" s="11"/>
      <c r="AP57" s="11"/>
      <c r="AQ57" s="11"/>
      <c r="AR57" s="11"/>
      <c r="AS57" s="11"/>
      <c r="AT57" s="11"/>
      <c r="AU57" s="11"/>
      <c r="AV57" s="11"/>
      <c r="AW57" s="39"/>
      <c r="AX57" s="11"/>
      <c r="AY57" s="11"/>
      <c r="AZ57" s="11"/>
      <c r="BA57" s="11"/>
      <c r="BB57" s="11"/>
      <c r="BC57" s="11"/>
      <c r="BD57" s="11"/>
      <c r="BE57" s="11"/>
      <c r="BF57" s="11"/>
      <c r="BG57" s="11"/>
      <c r="BH57" s="11"/>
      <c r="BI57" s="11"/>
      <c r="BJ57" s="11"/>
      <c r="BK57" s="11"/>
      <c r="BL57" s="33"/>
      <c r="BM57" s="33"/>
      <c r="BN57" s="11"/>
      <c r="BO57" s="11"/>
      <c r="BP57" s="11"/>
      <c r="BQ57" s="11"/>
      <c r="BR57" s="11"/>
      <c r="BS57" s="11"/>
      <c r="BT57" s="11"/>
      <c r="BU57" s="11"/>
      <c r="BV57" s="11"/>
      <c r="BW57" s="11"/>
      <c r="BX57" s="11"/>
      <c r="BY57" s="11"/>
      <c r="BZ57" s="11"/>
      <c r="CA57" s="39"/>
      <c r="CB57" s="11"/>
      <c r="CC57" s="11"/>
      <c r="CD57" s="11"/>
      <c r="CE57" s="11"/>
      <c r="CF57" s="11"/>
      <c r="CG57" s="11"/>
      <c r="CH57" s="11"/>
      <c r="CI57" s="11"/>
      <c r="CJ57" s="11"/>
      <c r="CK57" s="11"/>
      <c r="CL57" s="11"/>
      <c r="CM57" s="11"/>
      <c r="CN57" s="11"/>
      <c r="CO57" s="11"/>
      <c r="CP57" s="33"/>
      <c r="CQ57" s="11"/>
      <c r="CR57" s="11"/>
      <c r="CS57" s="11"/>
      <c r="CT57" s="11"/>
      <c r="CU57" s="11"/>
      <c r="CV57" s="11"/>
      <c r="CW57" s="11"/>
      <c r="CX57" s="11"/>
      <c r="CY57" s="11"/>
      <c r="CZ57" s="39"/>
      <c r="DA57" s="11"/>
      <c r="DB57" s="11"/>
      <c r="DC57" s="11"/>
      <c r="DD57" s="11"/>
      <c r="DE57" s="33"/>
      <c r="DF57" s="11"/>
      <c r="DG57" s="11"/>
      <c r="DH57" s="11"/>
      <c r="DI57" s="11"/>
      <c r="DJ57" s="11"/>
      <c r="DK57" s="11"/>
      <c r="DL57" s="11"/>
      <c r="DM57" s="11"/>
      <c r="DN57" s="11"/>
      <c r="DO57" s="39"/>
      <c r="DP57" s="11"/>
      <c r="DQ57" s="11"/>
      <c r="DR57" s="11"/>
      <c r="DS57" s="11"/>
      <c r="DT57" s="11"/>
    </row>
    <row r="58" spans="1:124" ht="264">
      <c r="A58" s="30" t="s">
        <v>346</v>
      </c>
      <c r="B58" s="31" t="s">
        <v>347</v>
      </c>
      <c r="C58" s="28" t="s">
        <v>261</v>
      </c>
      <c r="D58" s="28" t="s">
        <v>261</v>
      </c>
      <c r="E58" s="28" t="s">
        <v>261</v>
      </c>
      <c r="F58" s="28" t="s">
        <v>261</v>
      </c>
      <c r="G58" s="28" t="s">
        <v>261</v>
      </c>
      <c r="H58" s="28" t="s">
        <v>261</v>
      </c>
      <c r="I58" s="28" t="s">
        <v>261</v>
      </c>
      <c r="J58" s="28" t="s">
        <v>261</v>
      </c>
      <c r="K58" s="28" t="s">
        <v>261</v>
      </c>
      <c r="L58" s="28" t="s">
        <v>261</v>
      </c>
      <c r="M58" s="28" t="s">
        <v>261</v>
      </c>
      <c r="N58" s="28" t="s">
        <v>261</v>
      </c>
      <c r="O58" s="28" t="s">
        <v>261</v>
      </c>
      <c r="P58" s="28" t="s">
        <v>261</v>
      </c>
      <c r="Q58" s="28" t="s">
        <v>261</v>
      </c>
      <c r="R58" s="28" t="s">
        <v>261</v>
      </c>
      <c r="S58" s="28" t="s">
        <v>261</v>
      </c>
      <c r="T58" s="28" t="s">
        <v>261</v>
      </c>
      <c r="U58" s="28" t="s">
        <v>261</v>
      </c>
      <c r="V58" s="28" t="s">
        <v>261</v>
      </c>
      <c r="W58" s="28" t="s">
        <v>261</v>
      </c>
      <c r="X58" s="28" t="s">
        <v>261</v>
      </c>
      <c r="Y58" s="28" t="s">
        <v>261</v>
      </c>
      <c r="Z58" s="28" t="s">
        <v>261</v>
      </c>
      <c r="AA58" s="28" t="s">
        <v>261</v>
      </c>
      <c r="AB58" s="28" t="s">
        <v>261</v>
      </c>
      <c r="AC58" s="28" t="s">
        <v>262</v>
      </c>
      <c r="AD58" s="32" t="s">
        <v>261</v>
      </c>
      <c r="AE58" s="33"/>
      <c r="AF58" s="33"/>
      <c r="AG58" s="33"/>
      <c r="AH58" s="33"/>
      <c r="AI58" s="33"/>
      <c r="AJ58" s="11"/>
      <c r="AK58" s="11"/>
      <c r="AL58" s="11"/>
      <c r="AM58" s="11"/>
      <c r="AN58" s="11"/>
      <c r="AO58" s="11"/>
      <c r="AP58" s="11"/>
      <c r="AQ58" s="11"/>
      <c r="AR58" s="11"/>
      <c r="AS58" s="11"/>
      <c r="AT58" s="11"/>
      <c r="AU58" s="11"/>
      <c r="AV58" s="11"/>
      <c r="AW58" s="39"/>
      <c r="AX58" s="11"/>
      <c r="AY58" s="11"/>
      <c r="AZ58" s="11"/>
      <c r="BA58" s="11"/>
      <c r="BB58" s="11"/>
      <c r="BC58" s="11"/>
      <c r="BD58" s="11"/>
      <c r="BE58" s="11"/>
      <c r="BF58" s="11"/>
      <c r="BG58" s="11"/>
      <c r="BH58" s="11"/>
      <c r="BI58" s="11"/>
      <c r="BJ58" s="11"/>
      <c r="BK58" s="11"/>
      <c r="BL58" s="33"/>
      <c r="BM58" s="33"/>
      <c r="BN58" s="11"/>
      <c r="BO58" s="11"/>
      <c r="BP58" s="11"/>
      <c r="BQ58" s="11"/>
      <c r="BR58" s="11"/>
      <c r="BS58" s="11"/>
      <c r="BT58" s="11"/>
      <c r="BU58" s="11"/>
      <c r="BV58" s="11"/>
      <c r="BW58" s="11"/>
      <c r="BX58" s="11"/>
      <c r="BY58" s="11"/>
      <c r="BZ58" s="11"/>
      <c r="CA58" s="39"/>
      <c r="CB58" s="11"/>
      <c r="CC58" s="11"/>
      <c r="CD58" s="11"/>
      <c r="CE58" s="11"/>
      <c r="CF58" s="11"/>
      <c r="CG58" s="11"/>
      <c r="CH58" s="11"/>
      <c r="CI58" s="11"/>
      <c r="CJ58" s="11"/>
      <c r="CK58" s="11"/>
      <c r="CL58" s="11"/>
      <c r="CM58" s="11"/>
      <c r="CN58" s="11"/>
      <c r="CO58" s="11"/>
      <c r="CP58" s="33"/>
      <c r="CQ58" s="11"/>
      <c r="CR58" s="11"/>
      <c r="CS58" s="11"/>
      <c r="CT58" s="11"/>
      <c r="CU58" s="11"/>
      <c r="CV58" s="11"/>
      <c r="CW58" s="11"/>
      <c r="CX58" s="11"/>
      <c r="CY58" s="11"/>
      <c r="CZ58" s="39"/>
      <c r="DA58" s="11"/>
      <c r="DB58" s="11"/>
      <c r="DC58" s="11"/>
      <c r="DD58" s="11"/>
      <c r="DE58" s="33"/>
      <c r="DF58" s="11"/>
      <c r="DG58" s="11"/>
      <c r="DH58" s="11"/>
      <c r="DI58" s="11"/>
      <c r="DJ58" s="11"/>
      <c r="DK58" s="11"/>
      <c r="DL58" s="11"/>
      <c r="DM58" s="11"/>
      <c r="DN58" s="11"/>
      <c r="DO58" s="39"/>
      <c r="DP58" s="11"/>
      <c r="DQ58" s="11"/>
      <c r="DR58" s="11"/>
      <c r="DS58" s="11"/>
      <c r="DT58" s="11"/>
    </row>
    <row r="59" spans="1:124" ht="72">
      <c r="A59" s="30" t="s">
        <v>348</v>
      </c>
      <c r="B59" s="31" t="s">
        <v>349</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33"/>
      <c r="AF59" s="56" t="s">
        <v>50</v>
      </c>
      <c r="AG59" s="56" t="s">
        <v>366</v>
      </c>
      <c r="AH59" s="33">
        <v>0</v>
      </c>
      <c r="AI59" s="33">
        <v>0</v>
      </c>
      <c r="AJ59" s="11">
        <v>0</v>
      </c>
      <c r="AK59" s="11">
        <v>0</v>
      </c>
      <c r="AL59" s="11">
        <v>0</v>
      </c>
      <c r="AM59" s="11">
        <v>0</v>
      </c>
      <c r="AN59" s="11">
        <v>0</v>
      </c>
      <c r="AO59" s="11">
        <v>0</v>
      </c>
      <c r="AP59" s="11">
        <v>0</v>
      </c>
      <c r="AQ59" s="11">
        <v>0</v>
      </c>
      <c r="AR59" s="11">
        <v>0</v>
      </c>
      <c r="AS59" s="11">
        <v>0</v>
      </c>
      <c r="AT59" s="11">
        <v>0</v>
      </c>
      <c r="AU59" s="11">
        <v>0</v>
      </c>
      <c r="AV59" s="11">
        <v>0</v>
      </c>
      <c r="AW59" s="39">
        <v>0</v>
      </c>
      <c r="AX59" s="11">
        <v>0</v>
      </c>
      <c r="AY59" s="11">
        <v>0</v>
      </c>
      <c r="AZ59" s="11">
        <v>0</v>
      </c>
      <c r="BA59" s="11">
        <v>0</v>
      </c>
      <c r="BB59" s="11">
        <v>0</v>
      </c>
      <c r="BC59" s="11">
        <v>0</v>
      </c>
      <c r="BD59" s="11">
        <v>0</v>
      </c>
      <c r="BE59" s="11">
        <v>0</v>
      </c>
      <c r="BF59" s="11">
        <v>0</v>
      </c>
      <c r="BG59" s="11">
        <v>0</v>
      </c>
      <c r="BH59" s="11">
        <v>0</v>
      </c>
      <c r="BI59" s="11">
        <v>0</v>
      </c>
      <c r="BJ59" s="11">
        <v>0</v>
      </c>
      <c r="BK59" s="11">
        <v>0</v>
      </c>
      <c r="BL59" s="33">
        <v>0</v>
      </c>
      <c r="BM59" s="33">
        <v>0</v>
      </c>
      <c r="BN59" s="11">
        <v>0</v>
      </c>
      <c r="BO59" s="11">
        <v>0</v>
      </c>
      <c r="BP59" s="11">
        <v>0</v>
      </c>
      <c r="BQ59" s="11">
        <v>0</v>
      </c>
      <c r="BR59" s="11">
        <v>0</v>
      </c>
      <c r="BS59" s="11">
        <v>0</v>
      </c>
      <c r="BT59" s="11">
        <v>0</v>
      </c>
      <c r="BU59" s="11">
        <v>0</v>
      </c>
      <c r="BV59" s="11">
        <v>0</v>
      </c>
      <c r="BW59" s="11">
        <v>0</v>
      </c>
      <c r="BX59" s="11">
        <v>0</v>
      </c>
      <c r="BY59" s="11">
        <v>0</v>
      </c>
      <c r="BZ59" s="11">
        <v>0</v>
      </c>
      <c r="CA59" s="39">
        <v>0</v>
      </c>
      <c r="CB59" s="11">
        <v>0</v>
      </c>
      <c r="CC59" s="11">
        <v>0</v>
      </c>
      <c r="CD59" s="11">
        <v>0</v>
      </c>
      <c r="CE59" s="11">
        <v>0</v>
      </c>
      <c r="CF59" s="11">
        <v>0</v>
      </c>
      <c r="CG59" s="11">
        <v>0</v>
      </c>
      <c r="CH59" s="11">
        <v>0</v>
      </c>
      <c r="CI59" s="11">
        <v>0</v>
      </c>
      <c r="CJ59" s="11">
        <v>0</v>
      </c>
      <c r="CK59" s="11">
        <v>0</v>
      </c>
      <c r="CL59" s="11">
        <v>0</v>
      </c>
      <c r="CM59" s="11">
        <v>0</v>
      </c>
      <c r="CN59" s="11">
        <v>0</v>
      </c>
      <c r="CO59" s="11">
        <v>0</v>
      </c>
      <c r="CP59" s="33">
        <v>0</v>
      </c>
      <c r="CQ59" s="11">
        <v>0</v>
      </c>
      <c r="CR59" s="11">
        <v>0</v>
      </c>
      <c r="CS59" s="11">
        <v>0</v>
      </c>
      <c r="CT59" s="11">
        <v>0</v>
      </c>
      <c r="CU59" s="11">
        <v>0</v>
      </c>
      <c r="CV59" s="11">
        <v>0</v>
      </c>
      <c r="CW59" s="11">
        <v>0</v>
      </c>
      <c r="CX59" s="11">
        <v>0</v>
      </c>
      <c r="CY59" s="11">
        <v>0</v>
      </c>
      <c r="CZ59" s="39">
        <v>0</v>
      </c>
      <c r="DA59" s="11">
        <v>0</v>
      </c>
      <c r="DB59" s="11">
        <v>0</v>
      </c>
      <c r="DC59" s="11">
        <v>0</v>
      </c>
      <c r="DD59" s="11">
        <v>0</v>
      </c>
      <c r="DE59" s="33">
        <v>0</v>
      </c>
      <c r="DF59" s="11">
        <v>0</v>
      </c>
      <c r="DG59" s="11">
        <v>0</v>
      </c>
      <c r="DH59" s="11">
        <v>0</v>
      </c>
      <c r="DI59" s="11">
        <v>0</v>
      </c>
      <c r="DJ59" s="11">
        <v>0</v>
      </c>
      <c r="DK59" s="11">
        <v>0</v>
      </c>
      <c r="DL59" s="11">
        <v>0</v>
      </c>
      <c r="DM59" s="11">
        <v>0</v>
      </c>
      <c r="DN59" s="11">
        <v>0</v>
      </c>
      <c r="DO59" s="39">
        <v>0</v>
      </c>
      <c r="DP59" s="11">
        <v>0</v>
      </c>
      <c r="DQ59" s="11">
        <v>0</v>
      </c>
      <c r="DR59" s="11">
        <v>0</v>
      </c>
      <c r="DS59" s="11">
        <v>0</v>
      </c>
      <c r="DT59" s="11"/>
    </row>
    <row r="60" spans="1:124" ht="60">
      <c r="A60" s="30" t="s">
        <v>350</v>
      </c>
      <c r="B60" s="31" t="s">
        <v>351</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t="s">
        <v>262</v>
      </c>
      <c r="AD60" s="28"/>
      <c r="AE60" s="33"/>
      <c r="AF60" s="33"/>
      <c r="AG60" s="33"/>
      <c r="AH60" s="33"/>
      <c r="AI60" s="33"/>
      <c r="AJ60" s="11"/>
      <c r="AK60" s="11"/>
      <c r="AL60" s="11"/>
      <c r="AM60" s="11"/>
      <c r="AN60" s="11"/>
      <c r="AO60" s="11"/>
      <c r="AP60" s="11"/>
      <c r="AQ60" s="11"/>
      <c r="AR60" s="11"/>
      <c r="AS60" s="11"/>
      <c r="AT60" s="11"/>
      <c r="AU60" s="11"/>
      <c r="AV60" s="11"/>
      <c r="AW60" s="39"/>
      <c r="AX60" s="11"/>
      <c r="AY60" s="11"/>
      <c r="AZ60" s="11"/>
      <c r="BA60" s="11"/>
      <c r="BB60" s="11"/>
      <c r="BC60" s="11"/>
      <c r="BD60" s="11"/>
      <c r="BE60" s="11"/>
      <c r="BF60" s="11"/>
      <c r="BG60" s="11"/>
      <c r="BH60" s="11"/>
      <c r="BI60" s="11"/>
      <c r="BJ60" s="11"/>
      <c r="BK60" s="11"/>
      <c r="BL60" s="33"/>
      <c r="BM60" s="33"/>
      <c r="BN60" s="11"/>
      <c r="BO60" s="11"/>
      <c r="BP60" s="11"/>
      <c r="BQ60" s="11"/>
      <c r="BR60" s="11"/>
      <c r="BS60" s="11"/>
      <c r="BT60" s="11"/>
      <c r="BU60" s="11"/>
      <c r="BV60" s="11"/>
      <c r="BW60" s="11"/>
      <c r="BX60" s="11"/>
      <c r="BY60" s="11"/>
      <c r="BZ60" s="11"/>
      <c r="CA60" s="39"/>
      <c r="CB60" s="11"/>
      <c r="CC60" s="11"/>
      <c r="CD60" s="11"/>
      <c r="CE60" s="11"/>
      <c r="CF60" s="11"/>
      <c r="CG60" s="11"/>
      <c r="CH60" s="11"/>
      <c r="CI60" s="11"/>
      <c r="CJ60" s="11"/>
      <c r="CK60" s="11"/>
      <c r="CL60" s="11"/>
      <c r="CM60" s="11"/>
      <c r="CN60" s="11"/>
      <c r="CO60" s="11"/>
      <c r="CP60" s="33"/>
      <c r="CQ60" s="11"/>
      <c r="CR60" s="11"/>
      <c r="CS60" s="11"/>
      <c r="CT60" s="11"/>
      <c r="CU60" s="11"/>
      <c r="CV60" s="11"/>
      <c r="CW60" s="11"/>
      <c r="CX60" s="11"/>
      <c r="CY60" s="11"/>
      <c r="CZ60" s="39"/>
      <c r="DA60" s="11"/>
      <c r="DB60" s="11"/>
      <c r="DC60" s="11"/>
      <c r="DD60" s="11"/>
      <c r="DE60" s="33"/>
      <c r="DF60" s="11"/>
      <c r="DG60" s="11"/>
      <c r="DH60" s="11"/>
      <c r="DI60" s="11"/>
      <c r="DJ60" s="11"/>
      <c r="DK60" s="11"/>
      <c r="DL60" s="11"/>
      <c r="DM60" s="11"/>
      <c r="DN60" s="11"/>
      <c r="DO60" s="39"/>
      <c r="DP60" s="11"/>
      <c r="DQ60" s="11"/>
      <c r="DR60" s="11"/>
      <c r="DS60" s="11"/>
      <c r="DT60" s="11"/>
    </row>
    <row r="61" spans="1:124" ht="120">
      <c r="A61" s="30" t="s">
        <v>352</v>
      </c>
      <c r="B61" s="31" t="s">
        <v>353</v>
      </c>
      <c r="C61" s="28" t="s">
        <v>261</v>
      </c>
      <c r="D61" s="28" t="s">
        <v>261</v>
      </c>
      <c r="E61" s="28" t="s">
        <v>261</v>
      </c>
      <c r="F61" s="28" t="s">
        <v>261</v>
      </c>
      <c r="G61" s="28" t="s">
        <v>261</v>
      </c>
      <c r="H61" s="28" t="s">
        <v>261</v>
      </c>
      <c r="I61" s="28" t="s">
        <v>261</v>
      </c>
      <c r="J61" s="28" t="s">
        <v>261</v>
      </c>
      <c r="K61" s="28" t="s">
        <v>261</v>
      </c>
      <c r="L61" s="28" t="s">
        <v>261</v>
      </c>
      <c r="M61" s="28" t="s">
        <v>261</v>
      </c>
      <c r="N61" s="28" t="s">
        <v>261</v>
      </c>
      <c r="O61" s="28" t="s">
        <v>261</v>
      </c>
      <c r="P61" s="28" t="s">
        <v>261</v>
      </c>
      <c r="Q61" s="28" t="s">
        <v>261</v>
      </c>
      <c r="R61" s="28" t="s">
        <v>261</v>
      </c>
      <c r="S61" s="28" t="s">
        <v>261</v>
      </c>
      <c r="T61" s="28" t="s">
        <v>261</v>
      </c>
      <c r="U61" s="28" t="s">
        <v>261</v>
      </c>
      <c r="V61" s="28" t="s">
        <v>261</v>
      </c>
      <c r="W61" s="28" t="s">
        <v>261</v>
      </c>
      <c r="X61" s="28" t="s">
        <v>261</v>
      </c>
      <c r="Y61" s="28" t="s">
        <v>261</v>
      </c>
      <c r="Z61" s="28" t="s">
        <v>261</v>
      </c>
      <c r="AA61" s="28" t="s">
        <v>261</v>
      </c>
      <c r="AB61" s="28" t="s">
        <v>261</v>
      </c>
      <c r="AC61" s="28" t="s">
        <v>262</v>
      </c>
      <c r="AD61" s="32" t="s">
        <v>261</v>
      </c>
      <c r="AE61" s="33"/>
      <c r="AF61" s="33"/>
      <c r="AG61" s="33"/>
      <c r="AH61" s="33">
        <v>0</v>
      </c>
      <c r="AI61" s="33">
        <v>0</v>
      </c>
      <c r="AJ61" s="11">
        <v>0</v>
      </c>
      <c r="AK61" s="11">
        <v>0</v>
      </c>
      <c r="AL61" s="11">
        <v>0</v>
      </c>
      <c r="AM61" s="11">
        <v>0</v>
      </c>
      <c r="AN61" s="11">
        <v>0</v>
      </c>
      <c r="AO61" s="11">
        <v>0</v>
      </c>
      <c r="AP61" s="11">
        <v>0</v>
      </c>
      <c r="AQ61" s="11">
        <v>0</v>
      </c>
      <c r="AR61" s="11">
        <v>0</v>
      </c>
      <c r="AS61" s="11">
        <v>0</v>
      </c>
      <c r="AT61" s="11">
        <v>0</v>
      </c>
      <c r="AU61" s="11">
        <v>0</v>
      </c>
      <c r="AV61" s="11">
        <v>0</v>
      </c>
      <c r="AW61" s="66">
        <v>0</v>
      </c>
      <c r="AX61" s="18">
        <v>0</v>
      </c>
      <c r="AY61" s="18">
        <v>0</v>
      </c>
      <c r="AZ61" s="11">
        <v>0</v>
      </c>
      <c r="BA61" s="11">
        <v>0</v>
      </c>
      <c r="BB61" s="11">
        <v>0</v>
      </c>
      <c r="BC61" s="11">
        <v>0</v>
      </c>
      <c r="BD61" s="11">
        <v>0</v>
      </c>
      <c r="BE61" s="11">
        <v>0</v>
      </c>
      <c r="BF61" s="11">
        <v>0</v>
      </c>
      <c r="BG61" s="11">
        <v>0</v>
      </c>
      <c r="BH61" s="11">
        <v>0</v>
      </c>
      <c r="BI61" s="11">
        <v>0</v>
      </c>
      <c r="BJ61" s="11">
        <v>0</v>
      </c>
      <c r="BK61" s="11">
        <v>0</v>
      </c>
      <c r="BL61" s="33">
        <v>0</v>
      </c>
      <c r="BM61" s="33">
        <v>0</v>
      </c>
      <c r="BN61" s="11">
        <v>0</v>
      </c>
      <c r="BO61" s="11">
        <v>0</v>
      </c>
      <c r="BP61" s="11">
        <v>0</v>
      </c>
      <c r="BQ61" s="11">
        <v>0</v>
      </c>
      <c r="BR61" s="11">
        <v>0</v>
      </c>
      <c r="BS61" s="11">
        <v>0</v>
      </c>
      <c r="BT61" s="11">
        <v>0</v>
      </c>
      <c r="BU61" s="11">
        <v>0</v>
      </c>
      <c r="BV61" s="11">
        <v>0</v>
      </c>
      <c r="BW61" s="11">
        <v>0</v>
      </c>
      <c r="BX61" s="11">
        <v>0</v>
      </c>
      <c r="BY61" s="11">
        <v>0</v>
      </c>
      <c r="BZ61" s="11">
        <v>0</v>
      </c>
      <c r="CA61" s="66">
        <v>0</v>
      </c>
      <c r="CB61" s="18">
        <v>0</v>
      </c>
      <c r="CC61" s="18">
        <v>0</v>
      </c>
      <c r="CD61" s="11">
        <v>0</v>
      </c>
      <c r="CE61" s="11">
        <v>0</v>
      </c>
      <c r="CF61" s="11">
        <v>0</v>
      </c>
      <c r="CG61" s="11">
        <v>0</v>
      </c>
      <c r="CH61" s="11">
        <v>0</v>
      </c>
      <c r="CI61" s="11">
        <v>0</v>
      </c>
      <c r="CJ61" s="11">
        <v>0</v>
      </c>
      <c r="CK61" s="11">
        <v>0</v>
      </c>
      <c r="CL61" s="11">
        <v>0</v>
      </c>
      <c r="CM61" s="11">
        <v>0</v>
      </c>
      <c r="CN61" s="11">
        <v>0</v>
      </c>
      <c r="CO61" s="11">
        <v>0</v>
      </c>
      <c r="CP61" s="33">
        <v>0</v>
      </c>
      <c r="CQ61" s="11">
        <v>0</v>
      </c>
      <c r="CR61" s="11">
        <v>0</v>
      </c>
      <c r="CS61" s="11">
        <v>0</v>
      </c>
      <c r="CT61" s="11">
        <v>0</v>
      </c>
      <c r="CU61" s="11">
        <v>0</v>
      </c>
      <c r="CV61" s="11">
        <v>0</v>
      </c>
      <c r="CW61" s="11">
        <v>0</v>
      </c>
      <c r="CX61" s="11">
        <v>0</v>
      </c>
      <c r="CY61" s="11">
        <v>0</v>
      </c>
      <c r="CZ61" s="66">
        <v>0</v>
      </c>
      <c r="DA61" s="18">
        <v>0</v>
      </c>
      <c r="DB61" s="18">
        <v>0</v>
      </c>
      <c r="DC61" s="11">
        <v>0</v>
      </c>
      <c r="DD61" s="11">
        <v>0</v>
      </c>
      <c r="DE61" s="33">
        <v>0</v>
      </c>
      <c r="DF61" s="11">
        <v>0</v>
      </c>
      <c r="DG61" s="11">
        <v>0</v>
      </c>
      <c r="DH61" s="11">
        <v>0</v>
      </c>
      <c r="DI61" s="11">
        <v>0</v>
      </c>
      <c r="DJ61" s="11">
        <v>0</v>
      </c>
      <c r="DK61" s="11">
        <v>0</v>
      </c>
      <c r="DL61" s="11">
        <v>0</v>
      </c>
      <c r="DM61" s="11">
        <v>0</v>
      </c>
      <c r="DN61" s="11">
        <v>0</v>
      </c>
      <c r="DO61" s="66">
        <v>0</v>
      </c>
      <c r="DP61" s="18">
        <v>0</v>
      </c>
      <c r="DQ61" s="18">
        <v>0</v>
      </c>
      <c r="DR61" s="11">
        <v>0</v>
      </c>
      <c r="DS61" s="11">
        <v>0</v>
      </c>
      <c r="DT61" s="11"/>
    </row>
    <row r="62" spans="1:124" ht="180">
      <c r="A62" s="30" t="s">
        <v>234</v>
      </c>
      <c r="B62" s="31" t="s">
        <v>235</v>
      </c>
      <c r="C62" s="28" t="s">
        <v>261</v>
      </c>
      <c r="D62" s="28" t="s">
        <v>261</v>
      </c>
      <c r="E62" s="28" t="s">
        <v>261</v>
      </c>
      <c r="F62" s="28" t="s">
        <v>261</v>
      </c>
      <c r="G62" s="28" t="s">
        <v>261</v>
      </c>
      <c r="H62" s="28" t="s">
        <v>261</v>
      </c>
      <c r="I62" s="28" t="s">
        <v>261</v>
      </c>
      <c r="J62" s="28" t="s">
        <v>261</v>
      </c>
      <c r="K62" s="28" t="s">
        <v>261</v>
      </c>
      <c r="L62" s="28" t="s">
        <v>261</v>
      </c>
      <c r="M62" s="28" t="s">
        <v>261</v>
      </c>
      <c r="N62" s="28" t="s">
        <v>261</v>
      </c>
      <c r="O62" s="28" t="s">
        <v>261</v>
      </c>
      <c r="P62" s="28" t="s">
        <v>261</v>
      </c>
      <c r="Q62" s="28" t="s">
        <v>261</v>
      </c>
      <c r="R62" s="28" t="s">
        <v>261</v>
      </c>
      <c r="S62" s="28" t="s">
        <v>261</v>
      </c>
      <c r="T62" s="28" t="s">
        <v>261</v>
      </c>
      <c r="U62" s="28" t="s">
        <v>261</v>
      </c>
      <c r="V62" s="28" t="s">
        <v>261</v>
      </c>
      <c r="W62" s="28" t="s">
        <v>261</v>
      </c>
      <c r="X62" s="28" t="s">
        <v>261</v>
      </c>
      <c r="Y62" s="28" t="s">
        <v>261</v>
      </c>
      <c r="Z62" s="28" t="s">
        <v>261</v>
      </c>
      <c r="AA62" s="28" t="s">
        <v>261</v>
      </c>
      <c r="AB62" s="28" t="s">
        <v>261</v>
      </c>
      <c r="AC62" s="28" t="s">
        <v>262</v>
      </c>
      <c r="AD62" s="32" t="s">
        <v>261</v>
      </c>
      <c r="AE62" s="33"/>
      <c r="AF62" s="33"/>
      <c r="AG62" s="33"/>
      <c r="AH62" s="33">
        <f>AJ62+AL62+AN62+AP62</f>
        <v>60.5</v>
      </c>
      <c r="AI62" s="33">
        <f>AK62+AM62+AO62+AQ62</f>
        <v>60.5</v>
      </c>
      <c r="AJ62" s="11">
        <f t="shared" ref="AJ62:AK62" si="217">AJ63+AJ64</f>
        <v>0</v>
      </c>
      <c r="AK62" s="11">
        <f t="shared" si="217"/>
        <v>0</v>
      </c>
      <c r="AL62" s="11">
        <f t="shared" ref="AL62:AM62" si="218">AL63+AL64</f>
        <v>0</v>
      </c>
      <c r="AM62" s="11">
        <f t="shared" si="218"/>
        <v>0</v>
      </c>
      <c r="AN62" s="11">
        <f t="shared" ref="AN62:AO62" si="219">AN63+AN64</f>
        <v>0</v>
      </c>
      <c r="AO62" s="11">
        <f t="shared" si="219"/>
        <v>0</v>
      </c>
      <c r="AP62" s="11">
        <f t="shared" ref="AP62:AQ62" si="220">AP63+AP64</f>
        <v>60.5</v>
      </c>
      <c r="AQ62" s="11">
        <f t="shared" si="220"/>
        <v>60.5</v>
      </c>
      <c r="AR62" s="11">
        <f>AR63+AR64</f>
        <v>60.5</v>
      </c>
      <c r="AS62" s="11">
        <f t="shared" ref="AS62:AV62" si="221">AS63+AS64</f>
        <v>0</v>
      </c>
      <c r="AT62" s="11">
        <f t="shared" si="221"/>
        <v>0</v>
      </c>
      <c r="AU62" s="11">
        <f t="shared" si="221"/>
        <v>0</v>
      </c>
      <c r="AV62" s="11">
        <f t="shared" si="221"/>
        <v>60.5</v>
      </c>
      <c r="AW62" s="66">
        <f>AW64</f>
        <v>61</v>
      </c>
      <c r="AX62" s="66">
        <f t="shared" ref="AX62:BA62" si="222">AX64</f>
        <v>0</v>
      </c>
      <c r="AY62" s="66">
        <f t="shared" si="222"/>
        <v>0</v>
      </c>
      <c r="AZ62" s="66">
        <f t="shared" si="222"/>
        <v>0</v>
      </c>
      <c r="BA62" s="66">
        <f t="shared" si="222"/>
        <v>61</v>
      </c>
      <c r="BB62" s="11">
        <v>0</v>
      </c>
      <c r="BC62" s="11">
        <v>0</v>
      </c>
      <c r="BD62" s="11">
        <v>0</v>
      </c>
      <c r="BE62" s="11">
        <v>0</v>
      </c>
      <c r="BF62" s="11">
        <v>0</v>
      </c>
      <c r="BG62" s="11">
        <v>0</v>
      </c>
      <c r="BH62" s="11">
        <v>0</v>
      </c>
      <c r="BI62" s="11">
        <v>0</v>
      </c>
      <c r="BJ62" s="11">
        <v>0</v>
      </c>
      <c r="BK62" s="11">
        <v>0</v>
      </c>
      <c r="BL62" s="33">
        <f>BN62+BP62+BR62+BT62</f>
        <v>60.5</v>
      </c>
      <c r="BM62" s="33">
        <f>BO62+BQ62+BS62+BU62</f>
        <v>60.5</v>
      </c>
      <c r="BN62" s="11">
        <f t="shared" ref="BN62:BU62" si="223">BN63+BN64</f>
        <v>0</v>
      </c>
      <c r="BO62" s="11">
        <f t="shared" si="223"/>
        <v>0</v>
      </c>
      <c r="BP62" s="11">
        <f t="shared" si="223"/>
        <v>0</v>
      </c>
      <c r="BQ62" s="11">
        <f t="shared" si="223"/>
        <v>0</v>
      </c>
      <c r="BR62" s="11">
        <f t="shared" si="223"/>
        <v>0</v>
      </c>
      <c r="BS62" s="11">
        <f t="shared" si="223"/>
        <v>0</v>
      </c>
      <c r="BT62" s="11">
        <f t="shared" si="223"/>
        <v>60.5</v>
      </c>
      <c r="BU62" s="11">
        <f t="shared" si="223"/>
        <v>60.5</v>
      </c>
      <c r="BV62" s="11">
        <f>BV63+BV64</f>
        <v>60.5</v>
      </c>
      <c r="BW62" s="11">
        <f t="shared" ref="BW62:BZ62" si="224">BW63+BW64</f>
        <v>0</v>
      </c>
      <c r="BX62" s="11">
        <f t="shared" si="224"/>
        <v>0</v>
      </c>
      <c r="BY62" s="11">
        <f t="shared" si="224"/>
        <v>0</v>
      </c>
      <c r="BZ62" s="11">
        <f t="shared" si="224"/>
        <v>60.5</v>
      </c>
      <c r="CA62" s="66">
        <f>CA64</f>
        <v>61</v>
      </c>
      <c r="CB62" s="66">
        <f t="shared" ref="CB62:CE62" si="225">CB64</f>
        <v>0</v>
      </c>
      <c r="CC62" s="66">
        <f t="shared" si="225"/>
        <v>0</v>
      </c>
      <c r="CD62" s="66">
        <f t="shared" si="225"/>
        <v>0</v>
      </c>
      <c r="CE62" s="66">
        <f t="shared" si="225"/>
        <v>61</v>
      </c>
      <c r="CF62" s="11">
        <v>0</v>
      </c>
      <c r="CG62" s="11">
        <v>0</v>
      </c>
      <c r="CH62" s="11">
        <v>0</v>
      </c>
      <c r="CI62" s="11">
        <v>0</v>
      </c>
      <c r="CJ62" s="11">
        <v>0</v>
      </c>
      <c r="CK62" s="11">
        <v>0</v>
      </c>
      <c r="CL62" s="11">
        <v>0</v>
      </c>
      <c r="CM62" s="11">
        <v>0</v>
      </c>
      <c r="CN62" s="11">
        <v>0</v>
      </c>
      <c r="CO62" s="11">
        <v>0</v>
      </c>
      <c r="CP62" s="33">
        <f>CR62+CT62+CV62+CX62</f>
        <v>60.5</v>
      </c>
      <c r="CQ62" s="11">
        <f t="shared" ref="CQ62" si="226">CQ63+CQ64</f>
        <v>0</v>
      </c>
      <c r="CR62" s="11">
        <f t="shared" ref="CR62" si="227">CR63+CR64</f>
        <v>0</v>
      </c>
      <c r="CS62" s="11">
        <f t="shared" ref="CS62" si="228">CS63+CS64</f>
        <v>0</v>
      </c>
      <c r="CT62" s="11">
        <f t="shared" ref="CT62" si="229">CT63+CT64</f>
        <v>60.5</v>
      </c>
      <c r="CU62" s="11">
        <f>CU63+CU64</f>
        <v>60.5</v>
      </c>
      <c r="CV62" s="11">
        <f t="shared" ref="CV62:CY62" si="230">CV63+CV64</f>
        <v>0</v>
      </c>
      <c r="CW62" s="11">
        <f t="shared" si="230"/>
        <v>0</v>
      </c>
      <c r="CX62" s="11">
        <f t="shared" si="230"/>
        <v>0</v>
      </c>
      <c r="CY62" s="11">
        <f t="shared" si="230"/>
        <v>60.5</v>
      </c>
      <c r="CZ62" s="66">
        <f>CZ64</f>
        <v>61</v>
      </c>
      <c r="DA62" s="66">
        <f t="shared" ref="DA62:DD62" si="231">DA64</f>
        <v>0</v>
      </c>
      <c r="DB62" s="66">
        <f t="shared" si="231"/>
        <v>0</v>
      </c>
      <c r="DC62" s="66">
        <f t="shared" si="231"/>
        <v>0</v>
      </c>
      <c r="DD62" s="66">
        <f t="shared" si="231"/>
        <v>61</v>
      </c>
      <c r="DE62" s="33">
        <f>DG62+DI62+DK62+DM62</f>
        <v>60.5</v>
      </c>
      <c r="DF62" s="11">
        <f t="shared" ref="DF62:DI62" si="232">DF63+DF64</f>
        <v>0</v>
      </c>
      <c r="DG62" s="11">
        <f t="shared" si="232"/>
        <v>0</v>
      </c>
      <c r="DH62" s="11">
        <f t="shared" si="232"/>
        <v>0</v>
      </c>
      <c r="DI62" s="11">
        <f t="shared" si="232"/>
        <v>60.5</v>
      </c>
      <c r="DJ62" s="11">
        <f>DJ63+DJ64</f>
        <v>60.5</v>
      </c>
      <c r="DK62" s="11">
        <f t="shared" ref="DK62:DN62" si="233">DK63+DK64</f>
        <v>0</v>
      </c>
      <c r="DL62" s="11">
        <f t="shared" si="233"/>
        <v>0</v>
      </c>
      <c r="DM62" s="11">
        <f t="shared" si="233"/>
        <v>0</v>
      </c>
      <c r="DN62" s="11">
        <f t="shared" si="233"/>
        <v>60.5</v>
      </c>
      <c r="DO62" s="66">
        <f>DO64</f>
        <v>61</v>
      </c>
      <c r="DP62" s="66">
        <f t="shared" ref="DP62:DS62" si="234">DP64</f>
        <v>0</v>
      </c>
      <c r="DQ62" s="66">
        <f t="shared" si="234"/>
        <v>0</v>
      </c>
      <c r="DR62" s="66">
        <f t="shared" si="234"/>
        <v>0</v>
      </c>
      <c r="DS62" s="66">
        <f t="shared" si="234"/>
        <v>61</v>
      </c>
      <c r="DT62" s="11"/>
    </row>
    <row r="63" spans="1:124" ht="48">
      <c r="A63" s="30" t="s">
        <v>354</v>
      </c>
      <c r="B63" s="31" t="s">
        <v>237</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t="s">
        <v>262</v>
      </c>
      <c r="AD63" s="28"/>
      <c r="AE63" s="33"/>
      <c r="AF63" s="56"/>
      <c r="AG63" s="56" t="s">
        <v>371</v>
      </c>
      <c r="AH63" s="33">
        <v>0</v>
      </c>
      <c r="AI63" s="33">
        <v>0</v>
      </c>
      <c r="AJ63" s="11">
        <v>0</v>
      </c>
      <c r="AK63" s="11">
        <v>0</v>
      </c>
      <c r="AL63" s="11">
        <v>0</v>
      </c>
      <c r="AM63" s="11">
        <v>0</v>
      </c>
      <c r="AN63" s="11">
        <v>0</v>
      </c>
      <c r="AO63" s="11">
        <v>0</v>
      </c>
      <c r="AP63" s="11">
        <v>0</v>
      </c>
      <c r="AQ63" s="11">
        <v>0</v>
      </c>
      <c r="AR63" s="11">
        <v>0</v>
      </c>
      <c r="AS63" s="11">
        <v>0</v>
      </c>
      <c r="AT63" s="11">
        <v>0</v>
      </c>
      <c r="AU63" s="11">
        <v>0</v>
      </c>
      <c r="AV63" s="11">
        <v>0</v>
      </c>
      <c r="AW63" s="39">
        <v>0</v>
      </c>
      <c r="AX63" s="11">
        <v>0</v>
      </c>
      <c r="AY63" s="11">
        <v>0</v>
      </c>
      <c r="AZ63" s="11">
        <v>0</v>
      </c>
      <c r="BA63" s="11">
        <v>0</v>
      </c>
      <c r="BB63" s="11">
        <v>0</v>
      </c>
      <c r="BC63" s="11">
        <v>0</v>
      </c>
      <c r="BD63" s="11">
        <v>0</v>
      </c>
      <c r="BE63" s="11">
        <v>0</v>
      </c>
      <c r="BF63" s="11">
        <v>0</v>
      </c>
      <c r="BG63" s="11">
        <v>0</v>
      </c>
      <c r="BH63" s="11">
        <v>0</v>
      </c>
      <c r="BI63" s="11">
        <v>0</v>
      </c>
      <c r="BJ63" s="11">
        <v>0</v>
      </c>
      <c r="BK63" s="11">
        <v>0</v>
      </c>
      <c r="BL63" s="33">
        <v>0</v>
      </c>
      <c r="BM63" s="33">
        <v>0</v>
      </c>
      <c r="BN63" s="11">
        <v>0</v>
      </c>
      <c r="BO63" s="11">
        <v>0</v>
      </c>
      <c r="BP63" s="11">
        <v>0</v>
      </c>
      <c r="BQ63" s="11">
        <v>0</v>
      </c>
      <c r="BR63" s="11">
        <v>0</v>
      </c>
      <c r="BS63" s="11">
        <v>0</v>
      </c>
      <c r="BT63" s="11">
        <v>0</v>
      </c>
      <c r="BU63" s="11">
        <v>0</v>
      </c>
      <c r="BV63" s="11">
        <v>0</v>
      </c>
      <c r="BW63" s="11">
        <v>0</v>
      </c>
      <c r="BX63" s="11">
        <v>0</v>
      </c>
      <c r="BY63" s="11">
        <v>0</v>
      </c>
      <c r="BZ63" s="11">
        <v>0</v>
      </c>
      <c r="CA63" s="39">
        <v>0</v>
      </c>
      <c r="CB63" s="11">
        <v>0</v>
      </c>
      <c r="CC63" s="11">
        <v>0</v>
      </c>
      <c r="CD63" s="11">
        <v>0</v>
      </c>
      <c r="CE63" s="11">
        <v>0</v>
      </c>
      <c r="CF63" s="11">
        <v>0</v>
      </c>
      <c r="CG63" s="11">
        <v>0</v>
      </c>
      <c r="CH63" s="11">
        <v>0</v>
      </c>
      <c r="CI63" s="11">
        <v>0</v>
      </c>
      <c r="CJ63" s="11">
        <v>0</v>
      </c>
      <c r="CK63" s="11">
        <v>0</v>
      </c>
      <c r="CL63" s="11">
        <v>0</v>
      </c>
      <c r="CM63" s="11">
        <v>0</v>
      </c>
      <c r="CN63" s="11">
        <v>0</v>
      </c>
      <c r="CO63" s="11">
        <v>0</v>
      </c>
      <c r="CP63" s="33">
        <v>0</v>
      </c>
      <c r="CQ63" s="11">
        <v>0</v>
      </c>
      <c r="CR63" s="11">
        <v>0</v>
      </c>
      <c r="CS63" s="11">
        <v>0</v>
      </c>
      <c r="CT63" s="11">
        <v>0</v>
      </c>
      <c r="CU63" s="11">
        <v>0</v>
      </c>
      <c r="CV63" s="11">
        <v>0</v>
      </c>
      <c r="CW63" s="11">
        <v>0</v>
      </c>
      <c r="CX63" s="11">
        <v>0</v>
      </c>
      <c r="CY63" s="11">
        <v>0</v>
      </c>
      <c r="CZ63" s="39">
        <v>0</v>
      </c>
      <c r="DA63" s="11">
        <v>0</v>
      </c>
      <c r="DB63" s="11">
        <v>0</v>
      </c>
      <c r="DC63" s="11">
        <v>0</v>
      </c>
      <c r="DD63" s="11">
        <v>0</v>
      </c>
      <c r="DE63" s="33">
        <v>0</v>
      </c>
      <c r="DF63" s="11">
        <v>0</v>
      </c>
      <c r="DG63" s="11">
        <v>0</v>
      </c>
      <c r="DH63" s="11">
        <v>0</v>
      </c>
      <c r="DI63" s="11">
        <v>0</v>
      </c>
      <c r="DJ63" s="11">
        <v>0</v>
      </c>
      <c r="DK63" s="11">
        <v>0</v>
      </c>
      <c r="DL63" s="11">
        <v>0</v>
      </c>
      <c r="DM63" s="11">
        <v>0</v>
      </c>
      <c r="DN63" s="11">
        <v>0</v>
      </c>
      <c r="DO63" s="39">
        <v>0</v>
      </c>
      <c r="DP63" s="11">
        <v>0</v>
      </c>
      <c r="DQ63" s="11">
        <v>0</v>
      </c>
      <c r="DR63" s="11">
        <v>0</v>
      </c>
      <c r="DS63" s="11">
        <v>0</v>
      </c>
      <c r="DT63" s="11"/>
    </row>
    <row r="64" spans="1:124" ht="36">
      <c r="A64" s="30" t="s">
        <v>240</v>
      </c>
      <c r="B64" s="31" t="s">
        <v>241</v>
      </c>
      <c r="C64" s="28" t="s">
        <v>261</v>
      </c>
      <c r="D64" s="28" t="s">
        <v>261</v>
      </c>
      <c r="E64" s="28" t="s">
        <v>261</v>
      </c>
      <c r="F64" s="28" t="s">
        <v>261</v>
      </c>
      <c r="G64" s="28" t="s">
        <v>261</v>
      </c>
      <c r="H64" s="28" t="s">
        <v>261</v>
      </c>
      <c r="I64" s="28" t="s">
        <v>261</v>
      </c>
      <c r="J64" s="28" t="s">
        <v>261</v>
      </c>
      <c r="K64" s="28" t="s">
        <v>261</v>
      </c>
      <c r="L64" s="28" t="s">
        <v>261</v>
      </c>
      <c r="M64" s="28" t="s">
        <v>261</v>
      </c>
      <c r="N64" s="28" t="s">
        <v>261</v>
      </c>
      <c r="O64" s="28" t="s">
        <v>261</v>
      </c>
      <c r="P64" s="28" t="s">
        <v>261</v>
      </c>
      <c r="Q64" s="28" t="s">
        <v>261</v>
      </c>
      <c r="R64" s="28" t="s">
        <v>261</v>
      </c>
      <c r="S64" s="28" t="s">
        <v>261</v>
      </c>
      <c r="T64" s="28" t="s">
        <v>261</v>
      </c>
      <c r="U64" s="28" t="s">
        <v>261</v>
      </c>
      <c r="V64" s="28" t="s">
        <v>261</v>
      </c>
      <c r="W64" s="28" t="s">
        <v>261</v>
      </c>
      <c r="X64" s="28" t="s">
        <v>261</v>
      </c>
      <c r="Y64" s="28" t="s">
        <v>261</v>
      </c>
      <c r="Z64" s="28" t="s">
        <v>261</v>
      </c>
      <c r="AA64" s="28" t="s">
        <v>261</v>
      </c>
      <c r="AB64" s="28" t="s">
        <v>261</v>
      </c>
      <c r="AC64" s="28" t="s">
        <v>262</v>
      </c>
      <c r="AD64" s="32" t="s">
        <v>261</v>
      </c>
      <c r="AE64" s="33"/>
      <c r="AF64" s="33"/>
      <c r="AG64" s="33"/>
      <c r="AH64" s="33">
        <f t="shared" ref="AH64:AI66" si="235">AJ64+AL64+AN64+AP64</f>
        <v>60.5</v>
      </c>
      <c r="AI64" s="33">
        <f t="shared" si="235"/>
        <v>60.5</v>
      </c>
      <c r="AJ64" s="11">
        <v>0</v>
      </c>
      <c r="AK64" s="11">
        <v>0</v>
      </c>
      <c r="AL64" s="11">
        <v>0</v>
      </c>
      <c r="AM64" s="11">
        <v>0</v>
      </c>
      <c r="AN64" s="11">
        <v>0</v>
      </c>
      <c r="AO64" s="11">
        <v>0</v>
      </c>
      <c r="AP64" s="11">
        <v>60.5</v>
      </c>
      <c r="AQ64" s="11">
        <v>60.5</v>
      </c>
      <c r="AR64" s="11">
        <v>60.5</v>
      </c>
      <c r="AS64" s="11">
        <v>0</v>
      </c>
      <c r="AT64" s="11">
        <v>0</v>
      </c>
      <c r="AU64" s="11">
        <v>0</v>
      </c>
      <c r="AV64" s="11">
        <v>60.5</v>
      </c>
      <c r="AW64" s="39">
        <f>AW65</f>
        <v>61</v>
      </c>
      <c r="AX64" s="39">
        <f t="shared" ref="AX64:BA64" si="236">AX65</f>
        <v>0</v>
      </c>
      <c r="AY64" s="39">
        <f t="shared" si="236"/>
        <v>0</v>
      </c>
      <c r="AZ64" s="39">
        <f t="shared" si="236"/>
        <v>0</v>
      </c>
      <c r="BA64" s="39">
        <f t="shared" si="236"/>
        <v>61</v>
      </c>
      <c r="BB64" s="11">
        <v>0</v>
      </c>
      <c r="BC64" s="11">
        <v>0</v>
      </c>
      <c r="BD64" s="11">
        <v>0</v>
      </c>
      <c r="BE64" s="11">
        <v>0</v>
      </c>
      <c r="BF64" s="11">
        <v>0</v>
      </c>
      <c r="BG64" s="11">
        <v>0</v>
      </c>
      <c r="BH64" s="11">
        <v>0</v>
      </c>
      <c r="BI64" s="11">
        <v>0</v>
      </c>
      <c r="BJ64" s="11">
        <v>0</v>
      </c>
      <c r="BK64" s="11">
        <v>0</v>
      </c>
      <c r="BL64" s="33">
        <f t="shared" ref="BL64:BM66" si="237">BN64+BP64+BR64+BT64</f>
        <v>60.5</v>
      </c>
      <c r="BM64" s="33">
        <f t="shared" si="237"/>
        <v>60.5</v>
      </c>
      <c r="BN64" s="11">
        <v>0</v>
      </c>
      <c r="BO64" s="11">
        <v>0</v>
      </c>
      <c r="BP64" s="11">
        <v>0</v>
      </c>
      <c r="BQ64" s="11">
        <v>0</v>
      </c>
      <c r="BR64" s="11">
        <v>0</v>
      </c>
      <c r="BS64" s="11">
        <v>0</v>
      </c>
      <c r="BT64" s="11">
        <v>60.5</v>
      </c>
      <c r="BU64" s="11">
        <v>60.5</v>
      </c>
      <c r="BV64" s="11">
        <v>60.5</v>
      </c>
      <c r="BW64" s="11">
        <v>0</v>
      </c>
      <c r="BX64" s="11">
        <v>0</v>
      </c>
      <c r="BY64" s="11">
        <v>0</v>
      </c>
      <c r="BZ64" s="11">
        <v>60.5</v>
      </c>
      <c r="CA64" s="39">
        <f>CA65</f>
        <v>61</v>
      </c>
      <c r="CB64" s="39">
        <f t="shared" ref="CB64:CB65" si="238">CB65</f>
        <v>0</v>
      </c>
      <c r="CC64" s="39">
        <f t="shared" ref="CC64:CC65" si="239">CC65</f>
        <v>0</v>
      </c>
      <c r="CD64" s="39">
        <f t="shared" ref="CD64:CD65" si="240">CD65</f>
        <v>0</v>
      </c>
      <c r="CE64" s="39">
        <f t="shared" ref="CE64:CE65" si="241">CE65</f>
        <v>61</v>
      </c>
      <c r="CF64" s="11">
        <v>0</v>
      </c>
      <c r="CG64" s="11">
        <v>0</v>
      </c>
      <c r="CH64" s="11">
        <v>0</v>
      </c>
      <c r="CI64" s="11">
        <v>0</v>
      </c>
      <c r="CJ64" s="11">
        <v>0</v>
      </c>
      <c r="CK64" s="11">
        <v>0</v>
      </c>
      <c r="CL64" s="11">
        <v>0</v>
      </c>
      <c r="CM64" s="11">
        <v>0</v>
      </c>
      <c r="CN64" s="11">
        <v>0</v>
      </c>
      <c r="CO64" s="11">
        <v>0</v>
      </c>
      <c r="CP64" s="33">
        <f>CR64+CT64+CV64+CX64</f>
        <v>60.5</v>
      </c>
      <c r="CQ64" s="11">
        <v>0</v>
      </c>
      <c r="CR64" s="11">
        <v>0</v>
      </c>
      <c r="CS64" s="11">
        <v>0</v>
      </c>
      <c r="CT64" s="11">
        <v>60.5</v>
      </c>
      <c r="CU64" s="11">
        <v>60.5</v>
      </c>
      <c r="CV64" s="11">
        <v>0</v>
      </c>
      <c r="CW64" s="11">
        <v>0</v>
      </c>
      <c r="CX64" s="11">
        <v>0</v>
      </c>
      <c r="CY64" s="11">
        <v>60.5</v>
      </c>
      <c r="CZ64" s="39">
        <f>CZ65</f>
        <v>61</v>
      </c>
      <c r="DA64" s="39">
        <f t="shared" ref="DA64:DA65" si="242">DA65</f>
        <v>0</v>
      </c>
      <c r="DB64" s="39">
        <f t="shared" ref="DB64:DB65" si="243">DB65</f>
        <v>0</v>
      </c>
      <c r="DC64" s="39">
        <f t="shared" ref="DC64:DC65" si="244">DC65</f>
        <v>0</v>
      </c>
      <c r="DD64" s="39">
        <f t="shared" ref="DD64:DD65" si="245">DD65</f>
        <v>61</v>
      </c>
      <c r="DE64" s="33">
        <f>DG64+DI64+DK64+DM64</f>
        <v>60.5</v>
      </c>
      <c r="DF64" s="11">
        <v>0</v>
      </c>
      <c r="DG64" s="11">
        <v>0</v>
      </c>
      <c r="DH64" s="11">
        <v>0</v>
      </c>
      <c r="DI64" s="11">
        <v>60.5</v>
      </c>
      <c r="DJ64" s="11">
        <v>60.5</v>
      </c>
      <c r="DK64" s="11">
        <v>0</v>
      </c>
      <c r="DL64" s="11">
        <v>0</v>
      </c>
      <c r="DM64" s="11">
        <v>0</v>
      </c>
      <c r="DN64" s="11">
        <v>60.5</v>
      </c>
      <c r="DO64" s="39">
        <f>DO65</f>
        <v>61</v>
      </c>
      <c r="DP64" s="39">
        <f t="shared" ref="DP64:DP65" si="246">DP65</f>
        <v>0</v>
      </c>
      <c r="DQ64" s="39">
        <f t="shared" ref="DQ64:DQ65" si="247">DQ65</f>
        <v>0</v>
      </c>
      <c r="DR64" s="39">
        <f t="shared" ref="DR64:DR65" si="248">DR65</f>
        <v>0</v>
      </c>
      <c r="DS64" s="39">
        <f t="shared" ref="DS64:DS65" si="249">DS65</f>
        <v>61</v>
      </c>
      <c r="DT64" s="11"/>
    </row>
    <row r="65" spans="1:124" ht="156">
      <c r="A65" s="30" t="s">
        <v>355</v>
      </c>
      <c r="B65" s="31" t="s">
        <v>243</v>
      </c>
      <c r="C65" s="28" t="s">
        <v>261</v>
      </c>
      <c r="D65" s="28" t="s">
        <v>261</v>
      </c>
      <c r="E65" s="28" t="s">
        <v>261</v>
      </c>
      <c r="F65" s="28" t="s">
        <v>261</v>
      </c>
      <c r="G65" s="28" t="s">
        <v>261</v>
      </c>
      <c r="H65" s="28" t="s">
        <v>261</v>
      </c>
      <c r="I65" s="28" t="s">
        <v>261</v>
      </c>
      <c r="J65" s="28" t="s">
        <v>261</v>
      </c>
      <c r="K65" s="28" t="s">
        <v>261</v>
      </c>
      <c r="L65" s="28" t="s">
        <v>261</v>
      </c>
      <c r="M65" s="28" t="s">
        <v>261</v>
      </c>
      <c r="N65" s="28" t="s">
        <v>261</v>
      </c>
      <c r="O65" s="28" t="s">
        <v>261</v>
      </c>
      <c r="P65" s="28" t="s">
        <v>261</v>
      </c>
      <c r="Q65" s="28" t="s">
        <v>261</v>
      </c>
      <c r="R65" s="28" t="s">
        <v>261</v>
      </c>
      <c r="S65" s="28" t="s">
        <v>261</v>
      </c>
      <c r="T65" s="28" t="s">
        <v>261</v>
      </c>
      <c r="U65" s="28" t="s">
        <v>261</v>
      </c>
      <c r="V65" s="28" t="s">
        <v>261</v>
      </c>
      <c r="W65" s="28" t="s">
        <v>261</v>
      </c>
      <c r="X65" s="28" t="s">
        <v>261</v>
      </c>
      <c r="Y65" s="28" t="s">
        <v>261</v>
      </c>
      <c r="Z65" s="28" t="s">
        <v>261</v>
      </c>
      <c r="AA65" s="28" t="s">
        <v>261</v>
      </c>
      <c r="AB65" s="28" t="s">
        <v>261</v>
      </c>
      <c r="AC65" s="28" t="s">
        <v>262</v>
      </c>
      <c r="AD65" s="32" t="s">
        <v>261</v>
      </c>
      <c r="AE65" s="33"/>
      <c r="AF65" s="33"/>
      <c r="AG65" s="33"/>
      <c r="AH65" s="33">
        <f t="shared" si="235"/>
        <v>60.5</v>
      </c>
      <c r="AI65" s="33">
        <f t="shared" si="235"/>
        <v>60.5</v>
      </c>
      <c r="AJ65" s="11">
        <v>0</v>
      </c>
      <c r="AK65" s="11">
        <v>0</v>
      </c>
      <c r="AL65" s="11">
        <v>0</v>
      </c>
      <c r="AM65" s="11">
        <v>0</v>
      </c>
      <c r="AN65" s="11">
        <v>0</v>
      </c>
      <c r="AO65" s="11">
        <v>0</v>
      </c>
      <c r="AP65" s="11">
        <v>60.5</v>
      </c>
      <c r="AQ65" s="11">
        <v>60.5</v>
      </c>
      <c r="AR65" s="11">
        <v>60.5</v>
      </c>
      <c r="AS65" s="11">
        <v>0</v>
      </c>
      <c r="AT65" s="11">
        <v>0</v>
      </c>
      <c r="AU65" s="11">
        <v>0</v>
      </c>
      <c r="AV65" s="11">
        <v>60.5</v>
      </c>
      <c r="AW65" s="39">
        <f>AW66</f>
        <v>61</v>
      </c>
      <c r="AX65" s="39">
        <f t="shared" ref="AX65:BA65" si="250">AX66</f>
        <v>0</v>
      </c>
      <c r="AY65" s="39">
        <f t="shared" si="250"/>
        <v>0</v>
      </c>
      <c r="AZ65" s="39">
        <f t="shared" si="250"/>
        <v>0</v>
      </c>
      <c r="BA65" s="39">
        <f t="shared" si="250"/>
        <v>61</v>
      </c>
      <c r="BB65" s="11">
        <v>0</v>
      </c>
      <c r="BC65" s="11">
        <v>0</v>
      </c>
      <c r="BD65" s="11">
        <v>0</v>
      </c>
      <c r="BE65" s="11">
        <v>0</v>
      </c>
      <c r="BF65" s="11">
        <v>0</v>
      </c>
      <c r="BG65" s="11">
        <v>0</v>
      </c>
      <c r="BH65" s="11">
        <v>0</v>
      </c>
      <c r="BI65" s="11">
        <v>0</v>
      </c>
      <c r="BJ65" s="11">
        <v>0</v>
      </c>
      <c r="BK65" s="11">
        <v>0</v>
      </c>
      <c r="BL65" s="33">
        <f t="shared" si="237"/>
        <v>60.5</v>
      </c>
      <c r="BM65" s="33">
        <f t="shared" si="237"/>
        <v>60.5</v>
      </c>
      <c r="BN65" s="11">
        <v>0</v>
      </c>
      <c r="BO65" s="11">
        <v>0</v>
      </c>
      <c r="BP65" s="11">
        <v>0</v>
      </c>
      <c r="BQ65" s="11">
        <v>0</v>
      </c>
      <c r="BR65" s="11">
        <v>0</v>
      </c>
      <c r="BS65" s="11">
        <v>0</v>
      </c>
      <c r="BT65" s="11">
        <v>60.5</v>
      </c>
      <c r="BU65" s="11">
        <v>60.5</v>
      </c>
      <c r="BV65" s="11">
        <v>60.5</v>
      </c>
      <c r="BW65" s="11">
        <v>0</v>
      </c>
      <c r="BX65" s="11">
        <v>0</v>
      </c>
      <c r="BY65" s="11">
        <v>0</v>
      </c>
      <c r="BZ65" s="11">
        <v>60.5</v>
      </c>
      <c r="CA65" s="39">
        <f>CA66</f>
        <v>61</v>
      </c>
      <c r="CB65" s="39">
        <f t="shared" si="238"/>
        <v>0</v>
      </c>
      <c r="CC65" s="39">
        <f t="shared" si="239"/>
        <v>0</v>
      </c>
      <c r="CD65" s="39">
        <f t="shared" si="240"/>
        <v>0</v>
      </c>
      <c r="CE65" s="39">
        <f t="shared" si="241"/>
        <v>61</v>
      </c>
      <c r="CF65" s="11">
        <v>0</v>
      </c>
      <c r="CG65" s="11">
        <v>0</v>
      </c>
      <c r="CH65" s="11">
        <v>0</v>
      </c>
      <c r="CI65" s="11">
        <v>0</v>
      </c>
      <c r="CJ65" s="11">
        <v>0</v>
      </c>
      <c r="CK65" s="11">
        <v>0</v>
      </c>
      <c r="CL65" s="11">
        <v>0</v>
      </c>
      <c r="CM65" s="11">
        <v>0</v>
      </c>
      <c r="CN65" s="11">
        <v>0</v>
      </c>
      <c r="CO65" s="11">
        <v>0</v>
      </c>
      <c r="CP65" s="33">
        <f>CR65+CT65+CV65+CX65</f>
        <v>60.5</v>
      </c>
      <c r="CQ65" s="11">
        <v>0</v>
      </c>
      <c r="CR65" s="11">
        <v>0</v>
      </c>
      <c r="CS65" s="11">
        <v>0</v>
      </c>
      <c r="CT65" s="11">
        <v>60.5</v>
      </c>
      <c r="CU65" s="11">
        <v>60.5</v>
      </c>
      <c r="CV65" s="11">
        <v>0</v>
      </c>
      <c r="CW65" s="11">
        <v>0</v>
      </c>
      <c r="CX65" s="11">
        <v>0</v>
      </c>
      <c r="CY65" s="11">
        <v>60.5</v>
      </c>
      <c r="CZ65" s="39">
        <f>CZ66</f>
        <v>61</v>
      </c>
      <c r="DA65" s="39">
        <f t="shared" si="242"/>
        <v>0</v>
      </c>
      <c r="DB65" s="39">
        <f t="shared" si="243"/>
        <v>0</v>
      </c>
      <c r="DC65" s="39">
        <f t="shared" si="244"/>
        <v>0</v>
      </c>
      <c r="DD65" s="39">
        <f t="shared" si="245"/>
        <v>61</v>
      </c>
      <c r="DE65" s="33">
        <f>DG65+DI65+DK65+DM65</f>
        <v>60.5</v>
      </c>
      <c r="DF65" s="11">
        <v>0</v>
      </c>
      <c r="DG65" s="11">
        <v>0</v>
      </c>
      <c r="DH65" s="11">
        <v>0</v>
      </c>
      <c r="DI65" s="11">
        <v>60.5</v>
      </c>
      <c r="DJ65" s="11">
        <v>60.5</v>
      </c>
      <c r="DK65" s="11">
        <v>0</v>
      </c>
      <c r="DL65" s="11">
        <v>0</v>
      </c>
      <c r="DM65" s="11">
        <v>0</v>
      </c>
      <c r="DN65" s="11">
        <v>60.5</v>
      </c>
      <c r="DO65" s="39">
        <f>DO66</f>
        <v>61</v>
      </c>
      <c r="DP65" s="39">
        <f t="shared" si="246"/>
        <v>0</v>
      </c>
      <c r="DQ65" s="39">
        <f t="shared" si="247"/>
        <v>0</v>
      </c>
      <c r="DR65" s="39">
        <f t="shared" si="248"/>
        <v>0</v>
      </c>
      <c r="DS65" s="39">
        <f t="shared" si="249"/>
        <v>61</v>
      </c>
      <c r="DT65" s="11"/>
    </row>
    <row r="66" spans="1:124" ht="144">
      <c r="A66" s="30" t="s">
        <v>356</v>
      </c>
      <c r="B66" s="31" t="s">
        <v>245</v>
      </c>
      <c r="C66" s="45" t="s">
        <v>266</v>
      </c>
      <c r="D66" s="45" t="s">
        <v>287</v>
      </c>
      <c r="E66" s="45" t="s">
        <v>267</v>
      </c>
      <c r="F66" s="28"/>
      <c r="G66" s="28"/>
      <c r="H66" s="28"/>
      <c r="I66" s="28"/>
      <c r="J66" s="28"/>
      <c r="K66" s="28"/>
      <c r="L66" s="28"/>
      <c r="M66" s="28"/>
      <c r="N66" s="28"/>
      <c r="O66" s="28"/>
      <c r="P66" s="28"/>
      <c r="Q66" s="28"/>
      <c r="R66" s="28"/>
      <c r="S66" s="28"/>
      <c r="T66" s="28"/>
      <c r="U66" s="28"/>
      <c r="V66" s="28"/>
      <c r="W66" s="28"/>
      <c r="X66" s="28"/>
      <c r="Y66" s="28"/>
      <c r="Z66" s="28"/>
      <c r="AA66" s="28"/>
      <c r="AB66" s="28"/>
      <c r="AC66" s="28" t="s">
        <v>262</v>
      </c>
      <c r="AD66" s="32"/>
      <c r="AE66" s="33"/>
      <c r="AF66" s="33"/>
      <c r="AG66" s="56" t="s">
        <v>372</v>
      </c>
      <c r="AH66" s="33">
        <f t="shared" si="235"/>
        <v>60.5</v>
      </c>
      <c r="AI66" s="33">
        <f t="shared" si="235"/>
        <v>60.5</v>
      </c>
      <c r="AJ66" s="11">
        <v>0</v>
      </c>
      <c r="AK66" s="11">
        <v>0</v>
      </c>
      <c r="AL66" s="11">
        <v>0</v>
      </c>
      <c r="AM66" s="11">
        <v>0</v>
      </c>
      <c r="AN66" s="11">
        <v>0</v>
      </c>
      <c r="AO66" s="11">
        <v>0</v>
      </c>
      <c r="AP66" s="11">
        <v>60.5</v>
      </c>
      <c r="AQ66" s="11">
        <v>60.5</v>
      </c>
      <c r="AR66" s="11">
        <v>60.5</v>
      </c>
      <c r="AS66" s="11">
        <v>0</v>
      </c>
      <c r="AT66" s="11">
        <v>0</v>
      </c>
      <c r="AU66" s="11">
        <v>0</v>
      </c>
      <c r="AV66" s="11">
        <v>60.5</v>
      </c>
      <c r="AW66" s="66">
        <f>AX66+AY66+AZ66+BA66</f>
        <v>61</v>
      </c>
      <c r="AX66" s="18">
        <v>0</v>
      </c>
      <c r="AY66" s="18">
        <v>0</v>
      </c>
      <c r="AZ66" s="18">
        <v>0</v>
      </c>
      <c r="BA66" s="18">
        <v>61</v>
      </c>
      <c r="BB66" s="11">
        <v>0</v>
      </c>
      <c r="BC66" s="11">
        <v>0</v>
      </c>
      <c r="BD66" s="11">
        <v>0</v>
      </c>
      <c r="BE66" s="11">
        <v>0</v>
      </c>
      <c r="BF66" s="11">
        <v>0</v>
      </c>
      <c r="BG66" s="11">
        <v>0</v>
      </c>
      <c r="BH66" s="11">
        <v>0</v>
      </c>
      <c r="BI66" s="11">
        <v>0</v>
      </c>
      <c r="BJ66" s="11">
        <v>0</v>
      </c>
      <c r="BK66" s="11">
        <v>0</v>
      </c>
      <c r="BL66" s="33">
        <f t="shared" si="237"/>
        <v>60.5</v>
      </c>
      <c r="BM66" s="33">
        <f t="shared" si="237"/>
        <v>60.5</v>
      </c>
      <c r="BN66" s="11">
        <v>0</v>
      </c>
      <c r="BO66" s="11">
        <v>0</v>
      </c>
      <c r="BP66" s="11">
        <v>0</v>
      </c>
      <c r="BQ66" s="11">
        <v>0</v>
      </c>
      <c r="BR66" s="11">
        <v>0</v>
      </c>
      <c r="BS66" s="11">
        <v>0</v>
      </c>
      <c r="BT66" s="11">
        <v>60.5</v>
      </c>
      <c r="BU66" s="11">
        <v>60.5</v>
      </c>
      <c r="BV66" s="11">
        <v>60.5</v>
      </c>
      <c r="BW66" s="11">
        <v>0</v>
      </c>
      <c r="BX66" s="11">
        <v>0</v>
      </c>
      <c r="BY66" s="11">
        <v>0</v>
      </c>
      <c r="BZ66" s="11">
        <v>60.5</v>
      </c>
      <c r="CA66" s="66">
        <f>CB66+CC66+CD66+CE66</f>
        <v>61</v>
      </c>
      <c r="CB66" s="18">
        <v>0</v>
      </c>
      <c r="CC66" s="18">
        <v>0</v>
      </c>
      <c r="CD66" s="18">
        <v>0</v>
      </c>
      <c r="CE66" s="18">
        <v>61</v>
      </c>
      <c r="CF66" s="11">
        <v>0</v>
      </c>
      <c r="CG66" s="11">
        <v>0</v>
      </c>
      <c r="CH66" s="11">
        <v>0</v>
      </c>
      <c r="CI66" s="11">
        <v>0</v>
      </c>
      <c r="CJ66" s="11">
        <v>0</v>
      </c>
      <c r="CK66" s="11">
        <v>0</v>
      </c>
      <c r="CL66" s="11">
        <v>0</v>
      </c>
      <c r="CM66" s="11">
        <v>0</v>
      </c>
      <c r="CN66" s="11">
        <v>0</v>
      </c>
      <c r="CO66" s="11">
        <v>0</v>
      </c>
      <c r="CP66" s="33">
        <f>CR66+CT66+CV66+CX66</f>
        <v>60.5</v>
      </c>
      <c r="CQ66" s="11">
        <v>0</v>
      </c>
      <c r="CR66" s="11">
        <v>0</v>
      </c>
      <c r="CS66" s="11">
        <v>0</v>
      </c>
      <c r="CT66" s="11">
        <v>60.5</v>
      </c>
      <c r="CU66" s="11">
        <v>60.5</v>
      </c>
      <c r="CV66" s="11">
        <v>0</v>
      </c>
      <c r="CW66" s="11">
        <v>0</v>
      </c>
      <c r="CX66" s="11">
        <v>0</v>
      </c>
      <c r="CY66" s="11">
        <v>60.5</v>
      </c>
      <c r="CZ66" s="66">
        <f>DA66+DB66+DC66+DD66</f>
        <v>61</v>
      </c>
      <c r="DA66" s="18">
        <v>0</v>
      </c>
      <c r="DB66" s="18">
        <v>0</v>
      </c>
      <c r="DC66" s="18">
        <v>0</v>
      </c>
      <c r="DD66" s="18">
        <v>61</v>
      </c>
      <c r="DE66" s="33">
        <f>DG66+DI66+DK66+DM66</f>
        <v>60.5</v>
      </c>
      <c r="DF66" s="11">
        <v>0</v>
      </c>
      <c r="DG66" s="11">
        <v>0</v>
      </c>
      <c r="DH66" s="11">
        <v>0</v>
      </c>
      <c r="DI66" s="11">
        <v>60.5</v>
      </c>
      <c r="DJ66" s="11">
        <v>60.5</v>
      </c>
      <c r="DK66" s="11">
        <v>0</v>
      </c>
      <c r="DL66" s="11">
        <v>0</v>
      </c>
      <c r="DM66" s="11">
        <v>0</v>
      </c>
      <c r="DN66" s="11">
        <v>60.5</v>
      </c>
      <c r="DO66" s="66">
        <f>DP66+DQ66+DR66+DS66</f>
        <v>61</v>
      </c>
      <c r="DP66" s="18">
        <v>0</v>
      </c>
      <c r="DQ66" s="18">
        <v>0</v>
      </c>
      <c r="DR66" s="18">
        <v>0</v>
      </c>
      <c r="DS66" s="18">
        <v>61</v>
      </c>
      <c r="DT66" s="11"/>
    </row>
    <row r="67" spans="1:124" ht="72">
      <c r="A67" s="30" t="s">
        <v>357</v>
      </c>
      <c r="B67" s="31" t="s">
        <v>358</v>
      </c>
      <c r="C67" s="28" t="s">
        <v>261</v>
      </c>
      <c r="D67" s="28" t="s">
        <v>261</v>
      </c>
      <c r="E67" s="28" t="s">
        <v>261</v>
      </c>
      <c r="F67" s="28" t="s">
        <v>261</v>
      </c>
      <c r="G67" s="28" t="s">
        <v>261</v>
      </c>
      <c r="H67" s="28" t="s">
        <v>261</v>
      </c>
      <c r="I67" s="28" t="s">
        <v>261</v>
      </c>
      <c r="J67" s="28" t="s">
        <v>261</v>
      </c>
      <c r="K67" s="28" t="s">
        <v>261</v>
      </c>
      <c r="L67" s="28" t="s">
        <v>261</v>
      </c>
      <c r="M67" s="28" t="s">
        <v>261</v>
      </c>
      <c r="N67" s="28" t="s">
        <v>261</v>
      </c>
      <c r="O67" s="28" t="s">
        <v>261</v>
      </c>
      <c r="P67" s="28" t="s">
        <v>261</v>
      </c>
      <c r="Q67" s="28" t="s">
        <v>261</v>
      </c>
      <c r="R67" s="28" t="s">
        <v>261</v>
      </c>
      <c r="S67" s="28" t="s">
        <v>261</v>
      </c>
      <c r="T67" s="28" t="s">
        <v>261</v>
      </c>
      <c r="U67" s="28" t="s">
        <v>261</v>
      </c>
      <c r="V67" s="28" t="s">
        <v>261</v>
      </c>
      <c r="W67" s="28" t="s">
        <v>261</v>
      </c>
      <c r="X67" s="28" t="s">
        <v>261</v>
      </c>
      <c r="Y67" s="28" t="s">
        <v>261</v>
      </c>
      <c r="Z67" s="28" t="s">
        <v>261</v>
      </c>
      <c r="AA67" s="28" t="s">
        <v>261</v>
      </c>
      <c r="AB67" s="28" t="s">
        <v>261</v>
      </c>
      <c r="AC67" s="28" t="s">
        <v>262</v>
      </c>
      <c r="AD67" s="32" t="s">
        <v>261</v>
      </c>
      <c r="AE67" s="33"/>
      <c r="AF67" s="33"/>
      <c r="AG67" s="33"/>
      <c r="AH67" s="33">
        <v>0</v>
      </c>
      <c r="AI67" s="33">
        <v>0</v>
      </c>
      <c r="AJ67" s="11">
        <v>0</v>
      </c>
      <c r="AK67" s="11">
        <v>0</v>
      </c>
      <c r="AL67" s="11">
        <v>0</v>
      </c>
      <c r="AM67" s="11">
        <v>0</v>
      </c>
      <c r="AN67" s="11">
        <v>0</v>
      </c>
      <c r="AO67" s="11">
        <v>0</v>
      </c>
      <c r="AP67" s="11">
        <v>0</v>
      </c>
      <c r="AQ67" s="11">
        <v>0</v>
      </c>
      <c r="AR67" s="11">
        <v>0</v>
      </c>
      <c r="AS67" s="11">
        <v>0</v>
      </c>
      <c r="AT67" s="11">
        <v>0</v>
      </c>
      <c r="AU67" s="11">
        <v>0</v>
      </c>
      <c r="AV67" s="11">
        <v>0</v>
      </c>
      <c r="AW67" s="67">
        <f>AX67+AY67+AZ67+BA67</f>
        <v>0</v>
      </c>
      <c r="AX67" s="19">
        <v>0</v>
      </c>
      <c r="AY67" s="19">
        <v>0</v>
      </c>
      <c r="AZ67" s="19">
        <v>0</v>
      </c>
      <c r="BA67" s="19">
        <v>0</v>
      </c>
      <c r="BB67" s="11">
        <f>BC67+BD67+BE67+BF67</f>
        <v>245</v>
      </c>
      <c r="BC67" s="11">
        <v>0</v>
      </c>
      <c r="BD67" s="11">
        <v>0</v>
      </c>
      <c r="BE67" s="11">
        <v>0</v>
      </c>
      <c r="BF67" s="11">
        <v>245</v>
      </c>
      <c r="BG67" s="11">
        <f>BH67+BI67+BJ67+BK67</f>
        <v>426</v>
      </c>
      <c r="BH67" s="11">
        <v>0</v>
      </c>
      <c r="BI67" s="11">
        <v>0</v>
      </c>
      <c r="BJ67" s="11">
        <v>0</v>
      </c>
      <c r="BK67" s="11">
        <v>426</v>
      </c>
      <c r="BL67" s="33">
        <v>0</v>
      </c>
      <c r="BM67" s="33">
        <v>0</v>
      </c>
      <c r="BN67" s="11">
        <v>0</v>
      </c>
      <c r="BO67" s="11">
        <v>0</v>
      </c>
      <c r="BP67" s="11">
        <v>0</v>
      </c>
      <c r="BQ67" s="11">
        <v>0</v>
      </c>
      <c r="BR67" s="11">
        <v>0</v>
      </c>
      <c r="BS67" s="11">
        <v>0</v>
      </c>
      <c r="BT67" s="11">
        <v>0</v>
      </c>
      <c r="BU67" s="11">
        <v>0</v>
      </c>
      <c r="BV67" s="11">
        <v>0</v>
      </c>
      <c r="BW67" s="11">
        <v>0</v>
      </c>
      <c r="BX67" s="11">
        <v>0</v>
      </c>
      <c r="BY67" s="11">
        <v>0</v>
      </c>
      <c r="BZ67" s="11">
        <v>0</v>
      </c>
      <c r="CA67" s="67">
        <f>CB67+CC67+CD67+CE67</f>
        <v>0</v>
      </c>
      <c r="CB67" s="19">
        <v>0</v>
      </c>
      <c r="CC67" s="19">
        <v>0</v>
      </c>
      <c r="CD67" s="19">
        <v>0</v>
      </c>
      <c r="CE67" s="19">
        <v>0</v>
      </c>
      <c r="CF67" s="11">
        <f>CG67+CH67+CI67+CJ67</f>
        <v>245</v>
      </c>
      <c r="CG67" s="11">
        <v>0</v>
      </c>
      <c r="CH67" s="11">
        <v>0</v>
      </c>
      <c r="CI67" s="11">
        <v>0</v>
      </c>
      <c r="CJ67" s="11">
        <v>245</v>
      </c>
      <c r="CK67" s="11">
        <f>CL67+CM67+CN67+CO67</f>
        <v>426</v>
      </c>
      <c r="CL67" s="11">
        <v>0</v>
      </c>
      <c r="CM67" s="11">
        <v>0</v>
      </c>
      <c r="CN67" s="11">
        <v>0</v>
      </c>
      <c r="CO67" s="11">
        <v>426</v>
      </c>
      <c r="CP67" s="33">
        <v>0</v>
      </c>
      <c r="CQ67" s="11">
        <v>0</v>
      </c>
      <c r="CR67" s="11">
        <v>0</v>
      </c>
      <c r="CS67" s="11">
        <v>0</v>
      </c>
      <c r="CT67" s="11">
        <v>0</v>
      </c>
      <c r="CU67" s="11">
        <v>0</v>
      </c>
      <c r="CV67" s="11">
        <v>0</v>
      </c>
      <c r="CW67" s="11">
        <v>0</v>
      </c>
      <c r="CX67" s="11">
        <v>0</v>
      </c>
      <c r="CY67" s="11">
        <v>0</v>
      </c>
      <c r="CZ67" s="67">
        <f>DA67+DB67+DC67+DD67</f>
        <v>0</v>
      </c>
      <c r="DA67" s="19">
        <v>0</v>
      </c>
      <c r="DB67" s="19">
        <v>0</v>
      </c>
      <c r="DC67" s="19">
        <v>0</v>
      </c>
      <c r="DD67" s="19">
        <v>0</v>
      </c>
      <c r="DE67" s="33">
        <v>0</v>
      </c>
      <c r="DF67" s="11">
        <v>0</v>
      </c>
      <c r="DG67" s="11">
        <v>0</v>
      </c>
      <c r="DH67" s="11">
        <v>0</v>
      </c>
      <c r="DI67" s="11">
        <v>0</v>
      </c>
      <c r="DJ67" s="11">
        <v>0</v>
      </c>
      <c r="DK67" s="11">
        <v>0</v>
      </c>
      <c r="DL67" s="11">
        <v>0</v>
      </c>
      <c r="DM67" s="11">
        <v>0</v>
      </c>
      <c r="DN67" s="11">
        <v>0</v>
      </c>
      <c r="DO67" s="67">
        <f>DP67+DQ67+DR67+DS67</f>
        <v>0</v>
      </c>
      <c r="DP67" s="19">
        <v>0</v>
      </c>
      <c r="DQ67" s="19">
        <v>0</v>
      </c>
      <c r="DR67" s="19">
        <v>0</v>
      </c>
      <c r="DS67" s="19">
        <v>0</v>
      </c>
      <c r="DT67" s="11"/>
    </row>
    <row r="68" spans="1:124" ht="48.75" thickBot="1">
      <c r="A68" s="68" t="s">
        <v>359</v>
      </c>
      <c r="B68" s="69" t="s">
        <v>241</v>
      </c>
      <c r="C68" s="29" t="s">
        <v>261</v>
      </c>
      <c r="D68" s="29" t="s">
        <v>261</v>
      </c>
      <c r="E68" s="29" t="s">
        <v>261</v>
      </c>
      <c r="F68" s="29" t="s">
        <v>261</v>
      </c>
      <c r="G68" s="29" t="s">
        <v>261</v>
      </c>
      <c r="H68" s="29" t="s">
        <v>261</v>
      </c>
      <c r="I68" s="29" t="s">
        <v>261</v>
      </c>
      <c r="J68" s="29" t="s">
        <v>261</v>
      </c>
      <c r="K68" s="29" t="s">
        <v>261</v>
      </c>
      <c r="L68" s="29" t="s">
        <v>261</v>
      </c>
      <c r="M68" s="29" t="s">
        <v>261</v>
      </c>
      <c r="N68" s="29" t="s">
        <v>261</v>
      </c>
      <c r="O68" s="29" t="s">
        <v>261</v>
      </c>
      <c r="P68" s="29" t="s">
        <v>261</v>
      </c>
      <c r="Q68" s="29" t="s">
        <v>261</v>
      </c>
      <c r="R68" s="29" t="s">
        <v>261</v>
      </c>
      <c r="S68" s="29" t="s">
        <v>261</v>
      </c>
      <c r="T68" s="29" t="s">
        <v>261</v>
      </c>
      <c r="U68" s="29" t="s">
        <v>261</v>
      </c>
      <c r="V68" s="29" t="s">
        <v>261</v>
      </c>
      <c r="W68" s="29" t="s">
        <v>261</v>
      </c>
      <c r="X68" s="29" t="s">
        <v>261</v>
      </c>
      <c r="Y68" s="29" t="s">
        <v>261</v>
      </c>
      <c r="Z68" s="29" t="s">
        <v>261</v>
      </c>
      <c r="AA68" s="29" t="s">
        <v>261</v>
      </c>
      <c r="AB68" s="29" t="s">
        <v>261</v>
      </c>
      <c r="AC68" s="29" t="s">
        <v>261</v>
      </c>
      <c r="AD68" s="29" t="s">
        <v>261</v>
      </c>
      <c r="AE68" s="70" t="str">
        <f>AE21</f>
        <v>х</v>
      </c>
      <c r="AF68" s="70" t="str">
        <f t="shared" ref="AF68:AV68" si="251">AF21</f>
        <v>х</v>
      </c>
      <c r="AG68" s="70" t="str">
        <f t="shared" si="251"/>
        <v>х</v>
      </c>
      <c r="AH68" s="70">
        <f t="shared" ref="AH68" si="252">AH21</f>
        <v>8449.6470000000008</v>
      </c>
      <c r="AI68" s="70">
        <f t="shared" si="251"/>
        <v>7918.8089999999993</v>
      </c>
      <c r="AJ68" s="15">
        <f t="shared" ref="AJ68:AK68" si="253">AJ21</f>
        <v>350.9</v>
      </c>
      <c r="AK68" s="15">
        <f t="shared" si="253"/>
        <v>350.9</v>
      </c>
      <c r="AL68" s="15">
        <f t="shared" ref="AL68:AM68" si="254">AL21</f>
        <v>0</v>
      </c>
      <c r="AM68" s="15">
        <f t="shared" si="254"/>
        <v>0</v>
      </c>
      <c r="AN68" s="15">
        <f t="shared" ref="AN68:AO68" si="255">AN21</f>
        <v>1960.4</v>
      </c>
      <c r="AO68" s="15">
        <f t="shared" si="255"/>
        <v>1960.4</v>
      </c>
      <c r="AP68" s="15">
        <f t="shared" ref="AP68:AQ68" si="256">AP21</f>
        <v>6138.3470000000007</v>
      </c>
      <c r="AQ68" s="15">
        <f t="shared" si="256"/>
        <v>5607.509</v>
      </c>
      <c r="AR68" s="15">
        <f t="shared" si="251"/>
        <v>9051.65</v>
      </c>
      <c r="AS68" s="15">
        <f t="shared" si="251"/>
        <v>428.85</v>
      </c>
      <c r="AT68" s="15">
        <f t="shared" ca="1" si="251"/>
        <v>0</v>
      </c>
      <c r="AU68" s="15">
        <f t="shared" si="251"/>
        <v>248.9</v>
      </c>
      <c r="AV68" s="15">
        <f t="shared" si="251"/>
        <v>8373.9</v>
      </c>
      <c r="AW68" s="67">
        <f t="shared" ref="AW68:BZ68" si="257">AW21</f>
        <v>11652.1</v>
      </c>
      <c r="AX68" s="19">
        <f t="shared" si="257"/>
        <v>529.6</v>
      </c>
      <c r="AY68" s="19">
        <f t="shared" si="257"/>
        <v>0</v>
      </c>
      <c r="AZ68" s="19">
        <f t="shared" si="257"/>
        <v>24.5</v>
      </c>
      <c r="BA68" s="19">
        <f t="shared" si="257"/>
        <v>4750.2</v>
      </c>
      <c r="BB68" s="11">
        <f t="shared" si="257"/>
        <v>8934.8000000000011</v>
      </c>
      <c r="BC68" s="11">
        <f t="shared" si="257"/>
        <v>579.4</v>
      </c>
      <c r="BD68" s="11">
        <f t="shared" si="257"/>
        <v>0</v>
      </c>
      <c r="BE68" s="11">
        <f t="shared" si="257"/>
        <v>0</v>
      </c>
      <c r="BF68" s="11">
        <f t="shared" si="257"/>
        <v>8355.4000000000015</v>
      </c>
      <c r="BG68" s="11">
        <f t="shared" ref="BG68:BK68" si="258">BG21</f>
        <v>9116.6</v>
      </c>
      <c r="BH68" s="11">
        <f t="shared" si="258"/>
        <v>600.6</v>
      </c>
      <c r="BI68" s="11">
        <f t="shared" si="258"/>
        <v>0</v>
      </c>
      <c r="BJ68" s="11">
        <f t="shared" si="258"/>
        <v>0</v>
      </c>
      <c r="BK68" s="11">
        <f t="shared" si="258"/>
        <v>8516</v>
      </c>
      <c r="BL68" s="70">
        <f t="shared" si="257"/>
        <v>8309.5</v>
      </c>
      <c r="BM68" s="70">
        <f t="shared" si="257"/>
        <v>7778.6090000000004</v>
      </c>
      <c r="BN68" s="15">
        <f t="shared" si="257"/>
        <v>310.89999999999998</v>
      </c>
      <c r="BO68" s="15">
        <f t="shared" si="257"/>
        <v>310.89999999999998</v>
      </c>
      <c r="BP68" s="15">
        <f t="shared" si="257"/>
        <v>0</v>
      </c>
      <c r="BQ68" s="15">
        <f t="shared" si="257"/>
        <v>0</v>
      </c>
      <c r="BR68" s="15">
        <f t="shared" si="257"/>
        <v>1913.6000000000001</v>
      </c>
      <c r="BS68" s="15">
        <f t="shared" si="257"/>
        <v>1913.6000000000001</v>
      </c>
      <c r="BT68" s="15">
        <f t="shared" si="257"/>
        <v>6085.0000000000009</v>
      </c>
      <c r="BU68" s="15">
        <f t="shared" si="257"/>
        <v>5554.1090000000004</v>
      </c>
      <c r="BV68" s="15">
        <f t="shared" si="257"/>
        <v>7361.7169999999996</v>
      </c>
      <c r="BW68" s="15">
        <f t="shared" si="257"/>
        <v>379.45100000000002</v>
      </c>
      <c r="BX68" s="15">
        <f t="shared" ca="1" si="257"/>
        <v>0</v>
      </c>
      <c r="BY68" s="15">
        <f t="shared" si="257"/>
        <v>248.9</v>
      </c>
      <c r="BZ68" s="15">
        <f t="shared" si="257"/>
        <v>6733.3659999999991</v>
      </c>
      <c r="CA68" s="67">
        <f t="shared" ref="CA68:CO68" si="259">CA21</f>
        <v>11652.1</v>
      </c>
      <c r="CB68" s="19">
        <f t="shared" si="259"/>
        <v>529.6</v>
      </c>
      <c r="CC68" s="19">
        <f t="shared" si="259"/>
        <v>0</v>
      </c>
      <c r="CD68" s="19">
        <f t="shared" si="259"/>
        <v>24.5</v>
      </c>
      <c r="CE68" s="19">
        <f t="shared" si="259"/>
        <v>4750.2</v>
      </c>
      <c r="CF68" s="11">
        <f t="shared" si="259"/>
        <v>8934.8000000000011</v>
      </c>
      <c r="CG68" s="11">
        <f t="shared" si="259"/>
        <v>579.4</v>
      </c>
      <c r="CH68" s="11">
        <f t="shared" si="259"/>
        <v>0</v>
      </c>
      <c r="CI68" s="11">
        <f t="shared" si="259"/>
        <v>0</v>
      </c>
      <c r="CJ68" s="11">
        <f t="shared" si="259"/>
        <v>8355.4000000000015</v>
      </c>
      <c r="CK68" s="11">
        <f t="shared" si="259"/>
        <v>9116.6</v>
      </c>
      <c r="CL68" s="11">
        <f t="shared" si="259"/>
        <v>600.6</v>
      </c>
      <c r="CM68" s="11">
        <f t="shared" si="259"/>
        <v>0</v>
      </c>
      <c r="CN68" s="11">
        <f t="shared" si="259"/>
        <v>0</v>
      </c>
      <c r="CO68" s="11">
        <f t="shared" si="259"/>
        <v>8516</v>
      </c>
      <c r="CP68" s="70">
        <f t="shared" ref="CP68" si="260">CP21</f>
        <v>8776.509</v>
      </c>
      <c r="CQ68" s="15">
        <f t="shared" ref="CQ68:DE68" si="261">CQ21</f>
        <v>350.9</v>
      </c>
      <c r="CR68" s="15">
        <f t="shared" si="261"/>
        <v>350.9</v>
      </c>
      <c r="CS68" s="15">
        <f t="shared" si="261"/>
        <v>1960.4</v>
      </c>
      <c r="CT68" s="15">
        <f t="shared" si="261"/>
        <v>5607.509</v>
      </c>
      <c r="CU68" s="15">
        <f t="shared" si="261"/>
        <v>9051.65</v>
      </c>
      <c r="CV68" s="15">
        <f t="shared" si="261"/>
        <v>428.85</v>
      </c>
      <c r="CW68" s="15">
        <f t="shared" ca="1" si="261"/>
        <v>0</v>
      </c>
      <c r="CX68" s="15">
        <f t="shared" si="261"/>
        <v>248.9</v>
      </c>
      <c r="CY68" s="15">
        <f t="shared" si="261"/>
        <v>8373.9</v>
      </c>
      <c r="CZ68" s="67">
        <f t="shared" si="261"/>
        <v>11652.1</v>
      </c>
      <c r="DA68" s="19">
        <f t="shared" si="261"/>
        <v>529.6</v>
      </c>
      <c r="DB68" s="19">
        <f t="shared" si="261"/>
        <v>0</v>
      </c>
      <c r="DC68" s="19">
        <f t="shared" si="261"/>
        <v>24.5</v>
      </c>
      <c r="DD68" s="19">
        <f t="shared" si="261"/>
        <v>4750.2</v>
      </c>
      <c r="DE68" s="70">
        <f t="shared" si="261"/>
        <v>6615.3109999999997</v>
      </c>
      <c r="DF68" s="15">
        <f t="shared" ref="DF68:DS68" si="262">DF21</f>
        <v>350.9</v>
      </c>
      <c r="DG68" s="15">
        <f t="shared" si="262"/>
        <v>0</v>
      </c>
      <c r="DH68" s="15">
        <f t="shared" si="262"/>
        <v>1960.4</v>
      </c>
      <c r="DI68" s="15">
        <f t="shared" si="262"/>
        <v>5607.509</v>
      </c>
      <c r="DJ68" s="15">
        <f t="shared" si="262"/>
        <v>7361.7169999999996</v>
      </c>
      <c r="DK68" s="15">
        <f t="shared" si="262"/>
        <v>379.45100000000002</v>
      </c>
      <c r="DL68" s="15">
        <f t="shared" ca="1" si="262"/>
        <v>0</v>
      </c>
      <c r="DM68" s="15">
        <f t="shared" si="262"/>
        <v>248.9</v>
      </c>
      <c r="DN68" s="15">
        <f t="shared" si="262"/>
        <v>6733.3659999999991</v>
      </c>
      <c r="DO68" s="67">
        <f t="shared" si="262"/>
        <v>11652.1</v>
      </c>
      <c r="DP68" s="19">
        <f t="shared" si="262"/>
        <v>529.6</v>
      </c>
      <c r="DQ68" s="19">
        <f t="shared" si="262"/>
        <v>0</v>
      </c>
      <c r="DR68" s="19">
        <f t="shared" si="262"/>
        <v>24.5</v>
      </c>
      <c r="DS68" s="19">
        <f t="shared" si="262"/>
        <v>4750.2</v>
      </c>
      <c r="DT68" s="11"/>
    </row>
  </sheetData>
  <mergeCells count="373">
    <mergeCell ref="AB17:AB18"/>
    <mergeCell ref="AH17:AI17"/>
    <mergeCell ref="A12:H12"/>
    <mergeCell ref="H17:H18"/>
    <mergeCell ref="AC17:AC18"/>
    <mergeCell ref="AD17:AD18"/>
    <mergeCell ref="AE17:AE18"/>
    <mergeCell ref="T17:T18"/>
    <mergeCell ref="A14:A18"/>
    <mergeCell ref="B14:B18"/>
    <mergeCell ref="AF14:AF18"/>
    <mergeCell ref="AG14:AG15"/>
    <mergeCell ref="M16:P16"/>
    <mergeCell ref="Q16:S16"/>
    <mergeCell ref="T16:V16"/>
    <mergeCell ref="W16:Y16"/>
    <mergeCell ref="I17:I18"/>
    <mergeCell ref="J17:J18"/>
    <mergeCell ref="K17:K18"/>
    <mergeCell ref="L17:L18"/>
    <mergeCell ref="M17:M18"/>
    <mergeCell ref="N17:N18"/>
    <mergeCell ref="BG8:BP8"/>
    <mergeCell ref="A9:V9"/>
    <mergeCell ref="A11:C11"/>
    <mergeCell ref="D11:T11"/>
    <mergeCell ref="AC15:AE15"/>
    <mergeCell ref="AC16:AE16"/>
    <mergeCell ref="C14:AE14"/>
    <mergeCell ref="AH14:BK15"/>
    <mergeCell ref="BL14:CO15"/>
    <mergeCell ref="BV16:BZ16"/>
    <mergeCell ref="CA16:CE16"/>
    <mergeCell ref="CF16:CO16"/>
    <mergeCell ref="Z16:AB16"/>
    <mergeCell ref="AG16:AG18"/>
    <mergeCell ref="AH16:AQ16"/>
    <mergeCell ref="AR16:AV16"/>
    <mergeCell ref="AW16:BA16"/>
    <mergeCell ref="O17:O18"/>
    <mergeCell ref="P17:P18"/>
    <mergeCell ref="Q17:Q18"/>
    <mergeCell ref="R17:R18"/>
    <mergeCell ref="S17:S18"/>
    <mergeCell ref="BB16:BK16"/>
    <mergeCell ref="AA17:AA18"/>
    <mergeCell ref="E17:E18"/>
    <mergeCell ref="F17:F18"/>
    <mergeCell ref="G17:G18"/>
    <mergeCell ref="W17:W18"/>
    <mergeCell ref="X17:X18"/>
    <mergeCell ref="Y17:Y18"/>
    <mergeCell ref="Z17:Z18"/>
    <mergeCell ref="A5:V5"/>
    <mergeCell ref="A7:V7"/>
    <mergeCell ref="DT14:DT18"/>
    <mergeCell ref="C15:V15"/>
    <mergeCell ref="W15:AB15"/>
    <mergeCell ref="C16:E16"/>
    <mergeCell ref="F16:I16"/>
    <mergeCell ref="J16:L16"/>
    <mergeCell ref="CZ16:DD16"/>
    <mergeCell ref="DE16:DI16"/>
    <mergeCell ref="DJ16:DN16"/>
    <mergeCell ref="BL16:BU16"/>
    <mergeCell ref="U17:U18"/>
    <mergeCell ref="V17:V18"/>
    <mergeCell ref="DE14:DS15"/>
    <mergeCell ref="CP16:CT16"/>
    <mergeCell ref="CU16:CY16"/>
    <mergeCell ref="AJ17:AK17"/>
    <mergeCell ref="DO16:DS16"/>
    <mergeCell ref="CP14:DD15"/>
    <mergeCell ref="BT17:BU17"/>
    <mergeCell ref="BV17:BV18"/>
    <mergeCell ref="BA17:BA18"/>
    <mergeCell ref="BB17:BF17"/>
    <mergeCell ref="C17:C18"/>
    <mergeCell ref="D17:D18"/>
    <mergeCell ref="BG17:BK17"/>
    <mergeCell ref="BL17:BM17"/>
    <mergeCell ref="BN17:BO17"/>
    <mergeCell ref="BP17:BQ17"/>
    <mergeCell ref="AL17:AM17"/>
    <mergeCell ref="AN17:AO17"/>
    <mergeCell ref="AP17:AQ17"/>
    <mergeCell ref="AV17:AV18"/>
    <mergeCell ref="AW17:AW18"/>
    <mergeCell ref="AX17:AX18"/>
    <mergeCell ref="AY17:AY18"/>
    <mergeCell ref="AZ17:AZ18"/>
    <mergeCell ref="AU17:AU18"/>
    <mergeCell ref="AR17:AR18"/>
    <mergeCell ref="AS17:AS18"/>
    <mergeCell ref="CV17:CV18"/>
    <mergeCell ref="CW17:CW18"/>
    <mergeCell ref="DR17:DR18"/>
    <mergeCell ref="DS17:DS18"/>
    <mergeCell ref="DL17:DL18"/>
    <mergeCell ref="DM17:DM18"/>
    <mergeCell ref="DN17:DN18"/>
    <mergeCell ref="DO17:DO18"/>
    <mergeCell ref="DP17:DP18"/>
    <mergeCell ref="DQ17:DQ18"/>
    <mergeCell ref="DJ17:DJ18"/>
    <mergeCell ref="DK17:DK18"/>
    <mergeCell ref="CX17:CX18"/>
    <mergeCell ref="CY17:CY18"/>
    <mergeCell ref="CU17:CU18"/>
    <mergeCell ref="A24:A26"/>
    <mergeCell ref="B24:B26"/>
    <mergeCell ref="F24:F26"/>
    <mergeCell ref="G24:G26"/>
    <mergeCell ref="H24:H26"/>
    <mergeCell ref="I24:I26"/>
    <mergeCell ref="J24:J26"/>
    <mergeCell ref="K24:K26"/>
    <mergeCell ref="L24:L26"/>
    <mergeCell ref="M24:M26"/>
    <mergeCell ref="N24:N26"/>
    <mergeCell ref="O24:O26"/>
    <mergeCell ref="P24:P26"/>
    <mergeCell ref="Q24:Q26"/>
    <mergeCell ref="R24:R26"/>
    <mergeCell ref="S24:S26"/>
    <mergeCell ref="CF17:CJ17"/>
    <mergeCell ref="CK17:CO17"/>
    <mergeCell ref="AT17:AT18"/>
    <mergeCell ref="BZ17:BZ18"/>
    <mergeCell ref="CA17:CA18"/>
    <mergeCell ref="CB17:CB18"/>
    <mergeCell ref="CC17:CC18"/>
    <mergeCell ref="T24:T26"/>
    <mergeCell ref="U24:U26"/>
    <mergeCell ref="V24:V26"/>
    <mergeCell ref="W24:W26"/>
    <mergeCell ref="X24:X26"/>
    <mergeCell ref="Y24:Y26"/>
    <mergeCell ref="Z24:Z26"/>
    <mergeCell ref="AA24:AA26"/>
    <mergeCell ref="AB24:AB26"/>
    <mergeCell ref="AC24:AC26"/>
    <mergeCell ref="AD24:AD26"/>
    <mergeCell ref="AE24:AE26"/>
    <mergeCell ref="AF24:AF26"/>
    <mergeCell ref="AG24:AG26"/>
    <mergeCell ref="AH24:AH26"/>
    <mergeCell ref="AI24:AI26"/>
    <mergeCell ref="AJ24:AJ26"/>
    <mergeCell ref="AK24:AK26"/>
    <mergeCell ref="AL24:AL26"/>
    <mergeCell ref="AM24:AM26"/>
    <mergeCell ref="AN24:AN26"/>
    <mergeCell ref="AO24:AO26"/>
    <mergeCell ref="AP24:AP26"/>
    <mergeCell ref="AQ24:AQ26"/>
    <mergeCell ref="AR24:AR26"/>
    <mergeCell ref="AS24:AS26"/>
    <mergeCell ref="AT24:AT26"/>
    <mergeCell ref="AU24:AU26"/>
    <mergeCell ref="AV24:AV26"/>
    <mergeCell ref="AW24:AW26"/>
    <mergeCell ref="A32:A33"/>
    <mergeCell ref="B32:B33"/>
    <mergeCell ref="F32:F33"/>
    <mergeCell ref="G32:G33"/>
    <mergeCell ref="H32:H33"/>
    <mergeCell ref="I32:I33"/>
    <mergeCell ref="J32:J33"/>
    <mergeCell ref="K32:K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F32:AF33"/>
    <mergeCell ref="AG32:AG33"/>
    <mergeCell ref="AH32:AH33"/>
    <mergeCell ref="AI32:AI33"/>
    <mergeCell ref="AJ32:AJ33"/>
    <mergeCell ref="AL32:AL33"/>
    <mergeCell ref="AW32:AW33"/>
    <mergeCell ref="AN32:AN33"/>
    <mergeCell ref="AP32:AP33"/>
    <mergeCell ref="CU24:CU26"/>
    <mergeCell ref="BN24:BN26"/>
    <mergeCell ref="BO24:BO26"/>
    <mergeCell ref="BP24:BP26"/>
    <mergeCell ref="BQ24:BQ26"/>
    <mergeCell ref="BR24:BR26"/>
    <mergeCell ref="BS24:BS26"/>
    <mergeCell ref="BT24:BT26"/>
    <mergeCell ref="BU24:BU26"/>
    <mergeCell ref="BV24:BV26"/>
    <mergeCell ref="CP24:CP26"/>
    <mergeCell ref="CA32:CA33"/>
    <mergeCell ref="CP32:CP33"/>
    <mergeCell ref="CQ24:CQ26"/>
    <mergeCell ref="CS24:CS26"/>
    <mergeCell ref="CT24:CT26"/>
    <mergeCell ref="AK32:AK33"/>
    <mergeCell ref="DO4:DS4"/>
    <mergeCell ref="DO24:DO26"/>
    <mergeCell ref="DP24:DP26"/>
    <mergeCell ref="DQ24:DQ26"/>
    <mergeCell ref="DR24:DR26"/>
    <mergeCell ref="DS24:DS26"/>
    <mergeCell ref="DD32:DD33"/>
    <mergeCell ref="DF32:DF33"/>
    <mergeCell ref="DG32:DG33"/>
    <mergeCell ref="DH32:DH33"/>
    <mergeCell ref="DI32:DI33"/>
    <mergeCell ref="DO32:DO33"/>
    <mergeCell ref="DJ24:DJ26"/>
    <mergeCell ref="DK24:DK26"/>
    <mergeCell ref="DL24:DL26"/>
    <mergeCell ref="DM24:DM26"/>
    <mergeCell ref="DN24:DN26"/>
    <mergeCell ref="DJ32:DJ33"/>
    <mergeCell ref="DK32:DK33"/>
    <mergeCell ref="DL32:DL33"/>
    <mergeCell ref="DM32:DM33"/>
    <mergeCell ref="DN32:DN33"/>
    <mergeCell ref="DD17:DD18"/>
    <mergeCell ref="DE24:DE26"/>
    <mergeCell ref="DF24:DF26"/>
    <mergeCell ref="DH24:DH26"/>
    <mergeCell ref="DI24:DI26"/>
    <mergeCell ref="DE32:DE33"/>
    <mergeCell ref="CZ4:DD4"/>
    <mergeCell ref="CZ24:CZ26"/>
    <mergeCell ref="DA24:DA26"/>
    <mergeCell ref="DB24:DB26"/>
    <mergeCell ref="DC24:DC26"/>
    <mergeCell ref="DD24:DD26"/>
    <mergeCell ref="CZ32:CZ33"/>
    <mergeCell ref="CZ17:CZ18"/>
    <mergeCell ref="DA17:DA18"/>
    <mergeCell ref="DB17:DB18"/>
    <mergeCell ref="DC17:DC18"/>
    <mergeCell ref="DA32:DA33"/>
    <mergeCell ref="DB32:DB33"/>
    <mergeCell ref="DC32:DC33"/>
    <mergeCell ref="DG24:DG26"/>
    <mergeCell ref="BB1:CE2"/>
    <mergeCell ref="AX24:AX26"/>
    <mergeCell ref="AY24:AY26"/>
    <mergeCell ref="AZ24:AZ26"/>
    <mergeCell ref="BA24:BA26"/>
    <mergeCell ref="CA4:CE4"/>
    <mergeCell ref="CA24:CA26"/>
    <mergeCell ref="CB24:CB26"/>
    <mergeCell ref="CC24:CC26"/>
    <mergeCell ref="CD24:CD26"/>
    <mergeCell ref="CE24:CE26"/>
    <mergeCell ref="BW24:BW26"/>
    <mergeCell ref="BX24:BX26"/>
    <mergeCell ref="BY24:BY26"/>
    <mergeCell ref="BZ24:BZ26"/>
    <mergeCell ref="BL24:BL26"/>
    <mergeCell ref="BM24:BM26"/>
    <mergeCell ref="AW4:BA4"/>
    <mergeCell ref="CD17:CD18"/>
    <mergeCell ref="CE17:CE18"/>
    <mergeCell ref="BW17:BW18"/>
    <mergeCell ref="BX17:BX18"/>
    <mergeCell ref="BY17:BY18"/>
    <mergeCell ref="BR17:BS17"/>
    <mergeCell ref="AO32:AO33"/>
    <mergeCell ref="AM32:AM33"/>
    <mergeCell ref="AQ32:AQ33"/>
    <mergeCell ref="AR32:AR33"/>
    <mergeCell ref="AS32:AS33"/>
    <mergeCell ref="AT32:AT33"/>
    <mergeCell ref="AU32:AU33"/>
    <mergeCell ref="AV32:AV33"/>
    <mergeCell ref="AX32:AX33"/>
    <mergeCell ref="AY32:AY33"/>
    <mergeCell ref="AZ32:AZ33"/>
    <mergeCell ref="BA32:BA33"/>
    <mergeCell ref="BB32:BB33"/>
    <mergeCell ref="BC32:BC33"/>
    <mergeCell ref="BD32:BD33"/>
    <mergeCell ref="BE32:BE33"/>
    <mergeCell ref="BF32:BF33"/>
    <mergeCell ref="BG32:BG33"/>
    <mergeCell ref="BH32:BH33"/>
    <mergeCell ref="BI32:BI33"/>
    <mergeCell ref="BJ32:BJ33"/>
    <mergeCell ref="BK32:BK33"/>
    <mergeCell ref="BL32:BL33"/>
    <mergeCell ref="BM32:BM33"/>
    <mergeCell ref="BN32:BN33"/>
    <mergeCell ref="BO32:BO33"/>
    <mergeCell ref="BP32:BP33"/>
    <mergeCell ref="BQ32:BQ33"/>
    <mergeCell ref="BR32:BR33"/>
    <mergeCell ref="BS32:BS33"/>
    <mergeCell ref="BT32:BT33"/>
    <mergeCell ref="BU32:BU33"/>
    <mergeCell ref="BV32:BV33"/>
    <mergeCell ref="BW32:BW33"/>
    <mergeCell ref="BY32:BY33"/>
    <mergeCell ref="BX32:BX33"/>
    <mergeCell ref="CS32:CS33"/>
    <mergeCell ref="BZ32:BZ33"/>
    <mergeCell ref="CB32:CB33"/>
    <mergeCell ref="CC32:CC33"/>
    <mergeCell ref="CD32:CD33"/>
    <mergeCell ref="CE32:CE33"/>
    <mergeCell ref="CF32:CF33"/>
    <mergeCell ref="CG32:CG33"/>
    <mergeCell ref="CH32:CH33"/>
    <mergeCell ref="CI32:CI33"/>
    <mergeCell ref="CO24:CO26"/>
    <mergeCell ref="CR24:CR26"/>
    <mergeCell ref="CJ32:CJ33"/>
    <mergeCell ref="CK32:CK33"/>
    <mergeCell ref="CL32:CL33"/>
    <mergeCell ref="CM32:CM33"/>
    <mergeCell ref="CN32:CN33"/>
    <mergeCell ref="CO32:CO33"/>
    <mergeCell ref="CQ32:CQ33"/>
    <mergeCell ref="CR32:CR33"/>
    <mergeCell ref="CT32:CT33"/>
    <mergeCell ref="CU32:CU33"/>
    <mergeCell ref="CV32:CV33"/>
    <mergeCell ref="CW32:CW33"/>
    <mergeCell ref="CX32:CX33"/>
    <mergeCell ref="CY32:CY33"/>
    <mergeCell ref="CV24:CV26"/>
    <mergeCell ref="CW24:CW26"/>
    <mergeCell ref="CX24:CX26"/>
    <mergeCell ref="CY24:CY26"/>
    <mergeCell ref="DP32:DP33"/>
    <mergeCell ref="DQ32:DQ33"/>
    <mergeCell ref="DR32:DR33"/>
    <mergeCell ref="DS32:DS33"/>
    <mergeCell ref="DT32:DT33"/>
    <mergeCell ref="BB24:BB26"/>
    <mergeCell ref="BC24:BC26"/>
    <mergeCell ref="BD24:BD26"/>
    <mergeCell ref="BE24:BE26"/>
    <mergeCell ref="BF24:BF26"/>
    <mergeCell ref="CF24:CF26"/>
    <mergeCell ref="CG24:CG26"/>
    <mergeCell ref="CH24:CH26"/>
    <mergeCell ref="CI24:CI26"/>
    <mergeCell ref="CJ24:CJ26"/>
    <mergeCell ref="BG24:BG26"/>
    <mergeCell ref="BH24:BH26"/>
    <mergeCell ref="BI24:BI26"/>
    <mergeCell ref="BJ24:BJ26"/>
    <mergeCell ref="BK24:BK26"/>
    <mergeCell ref="CK24:CK26"/>
    <mergeCell ref="CL24:CL26"/>
    <mergeCell ref="CM24:CM26"/>
    <mergeCell ref="CN24:CN26"/>
  </mergeCells>
  <pageMargins left="7.874015748031496E-2" right="7.874015748031496E-2" top="0.39370078740157483" bottom="0.39370078740157483" header="0.19685039370078741" footer="0.19685039370078741"/>
  <pageSetup paperSize="9" scale="10" firstPageNumber="2" fitToWidth="7" orientation="landscape" useFirstPageNumber="1" horizontalDpi="300" verticalDpi="300"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2:B121"/>
  <sheetViews>
    <sheetView topLeftCell="A55" workbookViewId="0">
      <selection activeCell="A102" sqref="A102"/>
    </sheetView>
  </sheetViews>
  <sheetFormatPr defaultColWidth="9.140625" defaultRowHeight="12.75"/>
  <cols>
    <col min="1" max="1" width="83.85546875" style="3" customWidth="1"/>
    <col min="2" max="2" width="24.140625" style="3" customWidth="1"/>
    <col min="3" max="16384" width="9.140625" style="3"/>
  </cols>
  <sheetData>
    <row r="2" spans="1:2" s="8" customFormat="1" ht="12">
      <c r="B2" s="9" t="s">
        <v>259</v>
      </c>
    </row>
    <row r="3" spans="1:2" s="8" customFormat="1" ht="12">
      <c r="B3" s="9" t="s">
        <v>257</v>
      </c>
    </row>
    <row r="4" spans="1:2" s="8" customFormat="1" ht="12">
      <c r="B4" s="9" t="s">
        <v>258</v>
      </c>
    </row>
    <row r="7" spans="1:2" ht="52.5" customHeight="1">
      <c r="A7" s="7" t="s">
        <v>256</v>
      </c>
    </row>
    <row r="8" spans="1:2" ht="24">
      <c r="A8" s="5" t="s">
        <v>64</v>
      </c>
      <c r="B8" s="6" t="s">
        <v>65</v>
      </c>
    </row>
    <row r="9" spans="1:2" ht="36">
      <c r="A9" s="1" t="s">
        <v>66</v>
      </c>
      <c r="B9" s="2" t="s">
        <v>67</v>
      </c>
    </row>
    <row r="10" spans="1:2" ht="36">
      <c r="A10" s="1" t="s">
        <v>68</v>
      </c>
      <c r="B10" s="2" t="s">
        <v>69</v>
      </c>
    </row>
    <row r="11" spans="1:2">
      <c r="A11" s="121" t="s">
        <v>70</v>
      </c>
      <c r="B11" s="122" t="s">
        <v>71</v>
      </c>
    </row>
    <row r="12" spans="1:2">
      <c r="A12" s="121"/>
      <c r="B12" s="122"/>
    </row>
    <row r="13" spans="1:2">
      <c r="A13" s="121"/>
      <c r="B13" s="122"/>
    </row>
    <row r="14" spans="1:2">
      <c r="A14" s="121" t="s">
        <v>72</v>
      </c>
      <c r="B14" s="122" t="s">
        <v>73</v>
      </c>
    </row>
    <row r="15" spans="1:2">
      <c r="A15" s="121"/>
      <c r="B15" s="122"/>
    </row>
    <row r="16" spans="1:2" ht="72">
      <c r="A16" s="1" t="s">
        <v>74</v>
      </c>
      <c r="B16" s="2" t="s">
        <v>75</v>
      </c>
    </row>
    <row r="17" spans="1:2" ht="72">
      <c r="A17" s="1" t="s">
        <v>76</v>
      </c>
      <c r="B17" s="2" t="s">
        <v>77</v>
      </c>
    </row>
    <row r="18" spans="1:2" ht="36">
      <c r="A18" s="1" t="s">
        <v>78</v>
      </c>
      <c r="B18" s="2" t="s">
        <v>79</v>
      </c>
    </row>
    <row r="19" spans="1:2" ht="24">
      <c r="A19" s="1" t="s">
        <v>80</v>
      </c>
      <c r="B19" s="2" t="s">
        <v>81</v>
      </c>
    </row>
    <row r="20" spans="1:2" ht="132">
      <c r="A20" s="1" t="s">
        <v>82</v>
      </c>
      <c r="B20" s="2" t="s">
        <v>83</v>
      </c>
    </row>
    <row r="21" spans="1:2">
      <c r="A21" s="121" t="s">
        <v>84</v>
      </c>
      <c r="B21" s="122" t="s">
        <v>85</v>
      </c>
    </row>
    <row r="22" spans="1:2">
      <c r="A22" s="121"/>
      <c r="B22" s="122"/>
    </row>
    <row r="23" spans="1:2">
      <c r="A23" s="121" t="s">
        <v>86</v>
      </c>
      <c r="B23" s="122" t="s">
        <v>87</v>
      </c>
    </row>
    <row r="24" spans="1:2">
      <c r="A24" s="121"/>
      <c r="B24" s="122"/>
    </row>
    <row r="25" spans="1:2">
      <c r="A25" s="121" t="s">
        <v>88</v>
      </c>
      <c r="B25" s="122" t="s">
        <v>89</v>
      </c>
    </row>
    <row r="26" spans="1:2">
      <c r="A26" s="121"/>
      <c r="B26" s="122"/>
    </row>
    <row r="27" spans="1:2">
      <c r="A27" s="121" t="s">
        <v>90</v>
      </c>
      <c r="B27" s="122" t="s">
        <v>91</v>
      </c>
    </row>
    <row r="28" spans="1:2">
      <c r="A28" s="121"/>
      <c r="B28" s="122"/>
    </row>
    <row r="29" spans="1:2" ht="24">
      <c r="A29" s="1" t="s">
        <v>92</v>
      </c>
      <c r="B29" s="2" t="s">
        <v>93</v>
      </c>
    </row>
    <row r="30" spans="1:2" ht="24">
      <c r="A30" s="1" t="s">
        <v>94</v>
      </c>
      <c r="B30" s="2" t="s">
        <v>95</v>
      </c>
    </row>
    <row r="31" spans="1:2" ht="24">
      <c r="A31" s="1" t="s">
        <v>96</v>
      </c>
      <c r="B31" s="2" t="s">
        <v>97</v>
      </c>
    </row>
    <row r="32" spans="1:2">
      <c r="A32" s="121" t="s">
        <v>98</v>
      </c>
      <c r="B32" s="122" t="s">
        <v>99</v>
      </c>
    </row>
    <row r="33" spans="1:2">
      <c r="A33" s="121"/>
      <c r="B33" s="122"/>
    </row>
    <row r="34" spans="1:2">
      <c r="A34" s="121" t="s">
        <v>100</v>
      </c>
      <c r="B34" s="122" t="s">
        <v>101</v>
      </c>
    </row>
    <row r="35" spans="1:2">
      <c r="A35" s="121"/>
      <c r="B35" s="122"/>
    </row>
    <row r="36" spans="1:2">
      <c r="A36" s="121" t="s">
        <v>102</v>
      </c>
      <c r="B36" s="122" t="s">
        <v>103</v>
      </c>
    </row>
    <row r="37" spans="1:2">
      <c r="A37" s="121"/>
      <c r="B37" s="122"/>
    </row>
    <row r="38" spans="1:2" ht="60">
      <c r="A38" s="1" t="s">
        <v>104</v>
      </c>
      <c r="B38" s="2" t="s">
        <v>105</v>
      </c>
    </row>
    <row r="39" spans="1:2" ht="24">
      <c r="A39" s="1" t="s">
        <v>106</v>
      </c>
      <c r="B39" s="2" t="s">
        <v>107</v>
      </c>
    </row>
    <row r="40" spans="1:2" ht="24">
      <c r="A40" s="1" t="s">
        <v>108</v>
      </c>
      <c r="B40" s="2" t="s">
        <v>109</v>
      </c>
    </row>
    <row r="41" spans="1:2" ht="48">
      <c r="A41" s="1" t="s">
        <v>110</v>
      </c>
      <c r="B41" s="2" t="s">
        <v>111</v>
      </c>
    </row>
    <row r="42" spans="1:2" ht="60">
      <c r="A42" s="1" t="s">
        <v>112</v>
      </c>
      <c r="B42" s="2" t="s">
        <v>113</v>
      </c>
    </row>
    <row r="43" spans="1:2" ht="24">
      <c r="A43" s="1" t="s">
        <v>114</v>
      </c>
      <c r="B43" s="2" t="s">
        <v>115</v>
      </c>
    </row>
    <row r="44" spans="1:2" ht="48">
      <c r="A44" s="1" t="s">
        <v>116</v>
      </c>
      <c r="B44" s="2" t="s">
        <v>117</v>
      </c>
    </row>
    <row r="45" spans="1:2" ht="24">
      <c r="A45" s="1" t="s">
        <v>118</v>
      </c>
      <c r="B45" s="2" t="s">
        <v>119</v>
      </c>
    </row>
    <row r="46" spans="1:2">
      <c r="A46" s="1" t="s">
        <v>120</v>
      </c>
      <c r="B46" s="2" t="s">
        <v>121</v>
      </c>
    </row>
    <row r="47" spans="1:2" ht="36">
      <c r="A47" s="1" t="s">
        <v>122</v>
      </c>
      <c r="B47" s="2" t="s">
        <v>123</v>
      </c>
    </row>
    <row r="48" spans="1:2" ht="60">
      <c r="A48" s="1" t="s">
        <v>124</v>
      </c>
      <c r="B48" s="2" t="s">
        <v>125</v>
      </c>
    </row>
    <row r="49" spans="1:2">
      <c r="A49" s="1" t="s">
        <v>126</v>
      </c>
      <c r="B49" s="2" t="s">
        <v>127</v>
      </c>
    </row>
    <row r="50" spans="1:2">
      <c r="A50" s="1" t="s">
        <v>128</v>
      </c>
      <c r="B50" s="2" t="s">
        <v>129</v>
      </c>
    </row>
    <row r="51" spans="1:2">
      <c r="A51" s="1" t="s">
        <v>130</v>
      </c>
      <c r="B51" s="2" t="s">
        <v>131</v>
      </c>
    </row>
    <row r="52" spans="1:2">
      <c r="A52" s="1" t="s">
        <v>132</v>
      </c>
      <c r="B52" s="2" t="s">
        <v>133</v>
      </c>
    </row>
    <row r="53" spans="1:2" ht="144">
      <c r="A53" s="1" t="s">
        <v>134</v>
      </c>
      <c r="B53" s="2" t="s">
        <v>135</v>
      </c>
    </row>
    <row r="54" spans="1:2" ht="144">
      <c r="A54" s="1" t="s">
        <v>136</v>
      </c>
      <c r="B54" s="2" t="s">
        <v>137</v>
      </c>
    </row>
    <row r="55" spans="1:2" ht="60">
      <c r="A55" s="1" t="s">
        <v>138</v>
      </c>
      <c r="B55" s="2" t="s">
        <v>139</v>
      </c>
    </row>
    <row r="56" spans="1:2" ht="48">
      <c r="A56" s="1" t="s">
        <v>140</v>
      </c>
      <c r="B56" s="2" t="s">
        <v>141</v>
      </c>
    </row>
    <row r="57" spans="1:2" ht="60">
      <c r="A57" s="1" t="s">
        <v>142</v>
      </c>
      <c r="B57" s="2" t="s">
        <v>143</v>
      </c>
    </row>
    <row r="58" spans="1:2" ht="24">
      <c r="A58" s="1" t="s">
        <v>144</v>
      </c>
      <c r="B58" s="2" t="s">
        <v>145</v>
      </c>
    </row>
    <row r="59" spans="1:2" ht="108">
      <c r="A59" s="1" t="s">
        <v>146</v>
      </c>
      <c r="B59" s="2" t="s">
        <v>147</v>
      </c>
    </row>
    <row r="60" spans="1:2" ht="120">
      <c r="A60" s="1" t="s">
        <v>148</v>
      </c>
      <c r="B60" s="2" t="s">
        <v>149</v>
      </c>
    </row>
    <row r="61" spans="1:2" ht="48">
      <c r="A61" s="1" t="s">
        <v>150</v>
      </c>
      <c r="B61" s="2" t="s">
        <v>151</v>
      </c>
    </row>
    <row r="62" spans="1:2" ht="24">
      <c r="A62" s="1" t="s">
        <v>152</v>
      </c>
      <c r="B62" s="2" t="s">
        <v>153</v>
      </c>
    </row>
    <row r="63" spans="1:2" ht="60">
      <c r="A63" s="1" t="s">
        <v>154</v>
      </c>
      <c r="B63" s="2" t="s">
        <v>155</v>
      </c>
    </row>
    <row r="64" spans="1:2" ht="24">
      <c r="A64" s="1" t="s">
        <v>156</v>
      </c>
      <c r="B64" s="2" t="s">
        <v>157</v>
      </c>
    </row>
    <row r="65" spans="1:2">
      <c r="A65" s="1" t="s">
        <v>158</v>
      </c>
      <c r="B65" s="2" t="s">
        <v>159</v>
      </c>
    </row>
    <row r="66" spans="1:2">
      <c r="A66" s="1" t="s">
        <v>160</v>
      </c>
      <c r="B66" s="2" t="s">
        <v>161</v>
      </c>
    </row>
    <row r="67" spans="1:2" ht="36">
      <c r="A67" s="1" t="s">
        <v>162</v>
      </c>
      <c r="B67" s="2" t="s">
        <v>163</v>
      </c>
    </row>
    <row r="68" spans="1:2" ht="36">
      <c r="A68" s="1" t="s">
        <v>164</v>
      </c>
      <c r="B68" s="2" t="s">
        <v>165</v>
      </c>
    </row>
    <row r="69" spans="1:2" ht="72">
      <c r="A69" s="1" t="s">
        <v>166</v>
      </c>
      <c r="B69" s="2" t="s">
        <v>167</v>
      </c>
    </row>
    <row r="70" spans="1:2" ht="36">
      <c r="A70" s="1" t="s">
        <v>168</v>
      </c>
      <c r="B70" s="2" t="s">
        <v>169</v>
      </c>
    </row>
    <row r="71" spans="1:2" ht="120">
      <c r="A71" s="1" t="s">
        <v>170</v>
      </c>
      <c r="B71" s="2" t="s">
        <v>171</v>
      </c>
    </row>
    <row r="72" spans="1:2">
      <c r="A72" s="1" t="s">
        <v>172</v>
      </c>
      <c r="B72" s="2" t="s">
        <v>173</v>
      </c>
    </row>
    <row r="73" spans="1:2">
      <c r="A73" s="1" t="s">
        <v>174</v>
      </c>
      <c r="B73" s="2" t="s">
        <v>175</v>
      </c>
    </row>
    <row r="74" spans="1:2">
      <c r="A74" s="1" t="s">
        <v>176</v>
      </c>
      <c r="B74" s="2" t="s">
        <v>177</v>
      </c>
    </row>
    <row r="75" spans="1:2" ht="24">
      <c r="A75" s="1" t="s">
        <v>178</v>
      </c>
      <c r="B75" s="2" t="s">
        <v>179</v>
      </c>
    </row>
    <row r="76" spans="1:2" ht="36">
      <c r="A76" s="1" t="s">
        <v>180</v>
      </c>
      <c r="B76" s="2" t="s">
        <v>181</v>
      </c>
    </row>
    <row r="77" spans="1:2" ht="24">
      <c r="A77" s="1" t="s">
        <v>182</v>
      </c>
      <c r="B77" s="2" t="s">
        <v>183</v>
      </c>
    </row>
    <row r="78" spans="1:2">
      <c r="A78" s="121" t="s">
        <v>184</v>
      </c>
      <c r="B78" s="122" t="s">
        <v>185</v>
      </c>
    </row>
    <row r="79" spans="1:2">
      <c r="A79" s="121"/>
      <c r="B79" s="122"/>
    </row>
    <row r="80" spans="1:2">
      <c r="A80" s="121" t="s">
        <v>186</v>
      </c>
      <c r="B80" s="122" t="s">
        <v>187</v>
      </c>
    </row>
    <row r="81" spans="1:2">
      <c r="A81" s="121"/>
      <c r="B81" s="122"/>
    </row>
    <row r="82" spans="1:2">
      <c r="A82" s="121"/>
      <c r="B82" s="122"/>
    </row>
    <row r="83" spans="1:2">
      <c r="A83" s="121" t="s">
        <v>188</v>
      </c>
      <c r="B83" s="122" t="s">
        <v>189</v>
      </c>
    </row>
    <row r="84" spans="1:2">
      <c r="A84" s="121"/>
      <c r="B84" s="122"/>
    </row>
    <row r="85" spans="1:2">
      <c r="A85" s="121" t="s">
        <v>190</v>
      </c>
      <c r="B85" s="122" t="s">
        <v>191</v>
      </c>
    </row>
    <row r="86" spans="1:2">
      <c r="A86" s="121"/>
      <c r="B86" s="122"/>
    </row>
    <row r="87" spans="1:2">
      <c r="A87" s="121"/>
      <c r="B87" s="122"/>
    </row>
    <row r="88" spans="1:2" ht="48">
      <c r="A88" s="1" t="s">
        <v>192</v>
      </c>
      <c r="B88" s="2" t="s">
        <v>193</v>
      </c>
    </row>
    <row r="89" spans="1:2">
      <c r="A89" s="121" t="s">
        <v>194</v>
      </c>
      <c r="B89" s="122" t="s">
        <v>195</v>
      </c>
    </row>
    <row r="90" spans="1:2">
      <c r="A90" s="121"/>
      <c r="B90" s="122"/>
    </row>
    <row r="91" spans="1:2" ht="48">
      <c r="A91" s="1" t="s">
        <v>196</v>
      </c>
      <c r="B91" s="2" t="s">
        <v>197</v>
      </c>
    </row>
    <row r="92" spans="1:2">
      <c r="A92" s="121" t="s">
        <v>198</v>
      </c>
      <c r="B92" s="122" t="s">
        <v>199</v>
      </c>
    </row>
    <row r="93" spans="1:2">
      <c r="A93" s="121"/>
      <c r="B93" s="122"/>
    </row>
    <row r="94" spans="1:2" ht="36">
      <c r="A94" s="1" t="s">
        <v>200</v>
      </c>
      <c r="B94" s="2" t="s">
        <v>201</v>
      </c>
    </row>
    <row r="95" spans="1:2" ht="24">
      <c r="A95" s="1" t="s">
        <v>202</v>
      </c>
      <c r="B95" s="2" t="s">
        <v>203</v>
      </c>
    </row>
    <row r="96" spans="1:2" ht="84">
      <c r="A96" s="1" t="s">
        <v>204</v>
      </c>
      <c r="B96" s="2" t="s">
        <v>205</v>
      </c>
    </row>
    <row r="97" spans="1:2">
      <c r="A97" s="121" t="s">
        <v>206</v>
      </c>
      <c r="B97" s="122" t="s">
        <v>207</v>
      </c>
    </row>
    <row r="98" spans="1:2">
      <c r="A98" s="121"/>
      <c r="B98" s="122"/>
    </row>
    <row r="99" spans="1:2" ht="24">
      <c r="A99" s="1" t="s">
        <v>208</v>
      </c>
      <c r="B99" s="2" t="s">
        <v>209</v>
      </c>
    </row>
    <row r="100" spans="1:2">
      <c r="A100" s="121" t="s">
        <v>210</v>
      </c>
      <c r="B100" s="122" t="s">
        <v>211</v>
      </c>
    </row>
    <row r="101" spans="1:2">
      <c r="A101" s="121"/>
      <c r="B101" s="122"/>
    </row>
    <row r="102" spans="1:2" ht="60">
      <c r="A102" s="1" t="s">
        <v>212</v>
      </c>
      <c r="B102" s="2" t="s">
        <v>213</v>
      </c>
    </row>
    <row r="103" spans="1:2" ht="24">
      <c r="A103" s="10" t="s">
        <v>214</v>
      </c>
      <c r="B103" s="2" t="s">
        <v>215</v>
      </c>
    </row>
    <row r="104" spans="1:2" ht="24">
      <c r="A104" s="10" t="s">
        <v>216</v>
      </c>
      <c r="B104" s="2" t="s">
        <v>217</v>
      </c>
    </row>
    <row r="105" spans="1:2" ht="24">
      <c r="A105" s="1" t="s">
        <v>218</v>
      </c>
      <c r="B105" s="2" t="s">
        <v>219</v>
      </c>
    </row>
    <row r="106" spans="1:2" ht="48">
      <c r="A106" s="1" t="s">
        <v>220</v>
      </c>
      <c r="B106" s="2" t="s">
        <v>221</v>
      </c>
    </row>
    <row r="107" spans="1:2">
      <c r="A107" s="121" t="s">
        <v>222</v>
      </c>
      <c r="B107" s="122" t="s">
        <v>223</v>
      </c>
    </row>
    <row r="108" spans="1:2">
      <c r="A108" s="121"/>
      <c r="B108" s="122"/>
    </row>
    <row r="109" spans="1:2" ht="48">
      <c r="A109" s="1" t="s">
        <v>224</v>
      </c>
      <c r="B109" s="2" t="s">
        <v>225</v>
      </c>
    </row>
    <row r="110" spans="1:2" ht="24">
      <c r="A110" s="10" t="s">
        <v>226</v>
      </c>
      <c r="B110" s="2" t="s">
        <v>227</v>
      </c>
    </row>
    <row r="111" spans="1:2" ht="48">
      <c r="A111" s="1" t="s">
        <v>228</v>
      </c>
      <c r="B111" s="2" t="s">
        <v>229</v>
      </c>
    </row>
    <row r="112" spans="1:2">
      <c r="A112" s="1" t="s">
        <v>230</v>
      </c>
      <c r="B112" s="2" t="s">
        <v>231</v>
      </c>
    </row>
    <row r="113" spans="1:2" ht="24">
      <c r="A113" s="1" t="s">
        <v>232</v>
      </c>
      <c r="B113" s="2" t="s">
        <v>233</v>
      </c>
    </row>
    <row r="114" spans="1:2" ht="36">
      <c r="A114" s="1" t="s">
        <v>234</v>
      </c>
      <c r="B114" s="2" t="s">
        <v>235</v>
      </c>
    </row>
    <row r="115" spans="1:2">
      <c r="A115" s="1" t="s">
        <v>236</v>
      </c>
      <c r="B115" s="2" t="s">
        <v>237</v>
      </c>
    </row>
    <row r="116" spans="1:2">
      <c r="A116" s="1" t="s">
        <v>238</v>
      </c>
      <c r="B116" s="2" t="s">
        <v>239</v>
      </c>
    </row>
    <row r="117" spans="1:2">
      <c r="A117" s="1" t="s">
        <v>240</v>
      </c>
      <c r="B117" s="2" t="s">
        <v>241</v>
      </c>
    </row>
    <row r="118" spans="1:2" ht="36">
      <c r="A118" s="1" t="s">
        <v>242</v>
      </c>
      <c r="B118" s="2" t="s">
        <v>243</v>
      </c>
    </row>
    <row r="119" spans="1:2" ht="36">
      <c r="A119" s="1" t="s">
        <v>244</v>
      </c>
      <c r="B119" s="2" t="s">
        <v>245</v>
      </c>
    </row>
    <row r="120" spans="1:2">
      <c r="A120" s="1" t="s">
        <v>246</v>
      </c>
      <c r="B120" s="2" t="s">
        <v>247</v>
      </c>
    </row>
    <row r="121" spans="1:2">
      <c r="A121" s="4" t="s">
        <v>255</v>
      </c>
      <c r="B121" s="2" t="s">
        <v>248</v>
      </c>
    </row>
  </sheetData>
  <mergeCells count="36">
    <mergeCell ref="A97:A98"/>
    <mergeCell ref="B97:B98"/>
    <mergeCell ref="A100:A101"/>
    <mergeCell ref="B100:B101"/>
    <mergeCell ref="A107:A108"/>
    <mergeCell ref="B107:B108"/>
    <mergeCell ref="A85:A87"/>
    <mergeCell ref="B85:B87"/>
    <mergeCell ref="A89:A90"/>
    <mergeCell ref="B89:B90"/>
    <mergeCell ref="A92:A93"/>
    <mergeCell ref="B92:B93"/>
    <mergeCell ref="A78:A79"/>
    <mergeCell ref="B78:B79"/>
    <mergeCell ref="A80:A82"/>
    <mergeCell ref="B80:B82"/>
    <mergeCell ref="A83:A84"/>
    <mergeCell ref="B83:B84"/>
    <mergeCell ref="A32:A33"/>
    <mergeCell ref="B32:B33"/>
    <mergeCell ref="A34:A35"/>
    <mergeCell ref="B34:B35"/>
    <mergeCell ref="A36:A37"/>
    <mergeCell ref="B36:B37"/>
    <mergeCell ref="A23:A24"/>
    <mergeCell ref="B23:B24"/>
    <mergeCell ref="A25:A26"/>
    <mergeCell ref="B25:B26"/>
    <mergeCell ref="A27:A28"/>
    <mergeCell ref="B27:B28"/>
    <mergeCell ref="A11:A13"/>
    <mergeCell ref="B11:B13"/>
    <mergeCell ref="A14:A15"/>
    <mergeCell ref="B14:B15"/>
    <mergeCell ref="A21:A22"/>
    <mergeCell ref="B21:B22"/>
  </mergeCells>
  <pageMargins left="0.70866141732283472" right="0.70866141732283472" top="0.74803149606299213" bottom="0.74803149606299213" header="0.31496062992125984" footer="0.31496062992125984"/>
  <pageSetup paperSize="9" scale="82" firstPageNumber="9" fitToHeight="0" orientation="portrait"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1</vt:lpstr>
      <vt:lpstr>Приложение 2</vt:lpstr>
      <vt:lpstr>__bookmark_2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Старикова В.С.</dc:creator>
  <cp:lastModifiedBy>bobrovka</cp:lastModifiedBy>
  <cp:lastPrinted>2024-05-30T07:46:20Z</cp:lastPrinted>
  <dcterms:created xsi:type="dcterms:W3CDTF">2022-05-17T08:16:06Z</dcterms:created>
  <dcterms:modified xsi:type="dcterms:W3CDTF">2025-03-24T07:42:19Z</dcterms:modified>
</cp:coreProperties>
</file>